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Volumes/BSI/BSI/EXERCICE 2024-2025/CLIENTS/BELZ/MAIRIE/DOCUMENTS DPGF + PIECES MARCHES POUR EXPERTISE/DPGF APPART N°8/"/>
    </mc:Choice>
  </mc:AlternateContent>
  <xr:revisionPtr revIDLastSave="0" documentId="13_ncr:1_{92A9D094-B06F-1C4E-A186-DE34C57C44A6}" xr6:coauthVersionLast="47" xr6:coauthVersionMax="47" xr10:uidLastSave="{00000000-0000-0000-0000-000000000000}"/>
  <bookViews>
    <workbookView xWindow="1760" yWindow="760" windowWidth="30840" windowHeight="20380" firstSheet="1" activeTab="6" xr2:uid="{3D5354E2-DBCB-484F-AA33-01DC27B075CD}"/>
  </bookViews>
  <sheets>
    <sheet name="PDG DEMOLITION DECONTAMINATION" sheetId="20" r:id="rId1"/>
    <sheet name="DPGF DEMOLITION DECONTAMINATION" sheetId="19" r:id="rId2"/>
    <sheet name="PDG CHARPENTE BOIS" sheetId="17" r:id="rId3"/>
    <sheet name="DPGF CHARPENTE BOIS" sheetId="18" r:id="rId4"/>
    <sheet name="PDG COUVERTURE" sheetId="22" r:id="rId5"/>
    <sheet name="DPGF COUVERTURE" sheetId="21" r:id="rId6"/>
    <sheet name="PDG MENUI EXT" sheetId="3" r:id="rId7"/>
    <sheet name="DPGF MENUIS EXT" sheetId="4" r:id="rId8"/>
    <sheet name="PDG MENUI INT" sheetId="5" r:id="rId9"/>
    <sheet name="DPGF MENUI INT" sheetId="6" r:id="rId10"/>
    <sheet name="PDG PLATRE" sheetId="7" r:id="rId11"/>
    <sheet name="DPGF PLATRE" sheetId="8" r:id="rId12"/>
    <sheet name="PDG CARRE" sheetId="9" r:id="rId13"/>
    <sheet name="DPGF CARRE" sheetId="10" r:id="rId14"/>
    <sheet name="PDG PEINT" sheetId="11" r:id="rId15"/>
    <sheet name="DPGF PEINT" sheetId="12" r:id="rId16"/>
    <sheet name="PDG ELECT" sheetId="13" r:id="rId17"/>
    <sheet name="DPGF ELECT" sheetId="14" r:id="rId18"/>
    <sheet name="PDG PLOMB" sheetId="15" r:id="rId19"/>
    <sheet name="DPGF PLOMB" sheetId="16" r:id="rId20"/>
  </sheets>
  <externalReferences>
    <externalReference r:id="rId21"/>
    <externalReference r:id="rId22"/>
    <externalReference r:id="rId23"/>
    <externalReference r:id="rId24"/>
    <externalReference r:id="rId25"/>
  </externalReferences>
  <definedNames>
    <definedName name="_SCG45">'[1]CHAR D'!$O$64</definedName>
    <definedName name="_SCH30">'[2]CHAR D'!$G$122</definedName>
    <definedName name="AG20H">'[2]PARA GO'!$G$185</definedName>
    <definedName name="AG20PAH">'[3]PARA GO'!$G$50</definedName>
    <definedName name="AG20R">'[3]PARA GO'!$G$199</definedName>
    <definedName name="APP">'[2]PARA GO'!$G$264</definedName>
    <definedName name="CALDH">'[3]CHAR D'!$G$100</definedName>
    <definedName name="CALRH">'[2]CHAR D'!$G$86</definedName>
    <definedName name="CARB">'[2]CARR - D'!$O$12</definedName>
    <definedName name="CARS">'[2]CARR - D'!$G$12</definedName>
    <definedName name="CEINTH">'[3]PARA GO'!$G$67</definedName>
    <definedName name="CHAH">'[2]CHAR D'!$G$38</definedName>
    <definedName name="CHAING">'[2]PARA GO'!$G$206</definedName>
    <definedName name="CHAINH">'[2]PARA GO'!$G$203</definedName>
    <definedName name="CHAPETH">'[3]PARA GO'!$G$61</definedName>
    <definedName name="CHNAH">'[2]CHAR D'!$O$38</definedName>
    <definedName name="CLDEUXF">'[2]PLA - S - D'!$G$51</definedName>
    <definedName name="CLUNEF">'[2]PLA - S - D'!$O$26</definedName>
    <definedName name="CUBEVSH">[3]TERRASSEMENT!$G$10</definedName>
    <definedName name="DALLAGET">'[2]PARA GO'!$G$115</definedName>
    <definedName name="DOUBLAGE">'[2]PLA - S - D'!$G$26</definedName>
    <definedName name="DRAINH">'[2]PARA GO'!$G$88</definedName>
    <definedName name="ENDUIT">'[2]PARA GO'!$G$291</definedName>
    <definedName name="FAIENCE">'[2]CARR - D'!$G$51</definedName>
    <definedName name="HOURDIS">'[2]PLA - S - D'!$G$65</definedName>
    <definedName name="HUISSERIES">'[2]PLA - S - D'!$B$44</definedName>
    <definedName name="LAZURE">'[2]PEIN - D'!$G$37</definedName>
    <definedName name="LINTH">'[2]PARA GO'!$G$220</definedName>
    <definedName name="PEINTM">'[2]PEIN - D'!$G$18</definedName>
    <definedName name="PERFOD">'[1]PLA - S - D'!$O$65</definedName>
    <definedName name="PERFOR">'[2]PLA - S - D'!$O$51</definedName>
    <definedName name="PLCAR">'[2]CARR - D'!$O$25</definedName>
    <definedName name="PLCARB">'[3]CARR - D'!$O$35</definedName>
    <definedName name="PLCHB">'[3]PARA GO'!$G$246</definedName>
    <definedName name="PLCVB">'[3]PARA GO'!$G$141</definedName>
    <definedName name="POTH">'[2]PARA GO'!$G$212</definedName>
    <definedName name="POTXH">'[3]PARA GO'!$G$74</definedName>
    <definedName name="POUTH">'[2]PARA GO'!$G$215</definedName>
    <definedName name="POUTHV">'[3]PARA GO'!$G$77</definedName>
    <definedName name="PVC">'[3]CARR - D'!$G$23</definedName>
    <definedName name="RAIDISH">'[3]PARA GO'!$G$71</definedName>
    <definedName name="RDT">'[2]PARA GO'!$G$262</definedName>
    <definedName name="RG">'[3]PARA GO'!$G$209</definedName>
    <definedName name="RH">'[2]PARA GO'!$G$208</definedName>
    <definedName name="RTH">'[2]PARA GO'!$P$185</definedName>
    <definedName name="SEMFH">'[3]PARA GO'!$G$42</definedName>
    <definedName name="SEMFI">'[3]PARA GO'!$G$47</definedName>
    <definedName name="SEUIL">'[2]PARA GO'!$G$266</definedName>
    <definedName name="THOROH">'[3]PARA GO'!$G$82</definedName>
    <definedName name="VRG">'[2]PARA GO'!$AB$163</definedName>
    <definedName name="VRH">'[2]PARA GO'!$AB$185</definedName>
    <definedName name="XXX" localSheetId="12">'[2]CHAR D'!$G$64</definedName>
    <definedName name="XXX" localSheetId="16">'[2]CHAR D'!$G$64</definedName>
    <definedName name="XXX" localSheetId="6">'[2]CHAR D'!$G$64</definedName>
    <definedName name="XXX" localSheetId="8">'[2]CHAR D'!$G$64</definedName>
    <definedName name="XXX" localSheetId="14">'[2]CHAR D'!$G$64</definedName>
    <definedName name="XXX" localSheetId="10">'[2]CHAR D'!$G$64</definedName>
    <definedName name="XXX" localSheetId="18">'[2]CHAR D'!$G$64</definedName>
    <definedName name="_xlnm.Print_Area" localSheetId="12">'PDG CARRE'!$A$1:$G$70</definedName>
    <definedName name="_xlnm.Print_Area" localSheetId="16">'PDG ELECT'!$A$1:$G$70</definedName>
    <definedName name="_xlnm.Print_Area" localSheetId="6">'PDG MENUI EXT'!$A$1:$G$70</definedName>
    <definedName name="_xlnm.Print_Area" localSheetId="8">'PDG MENUI INT'!$A$1:$G$70</definedName>
    <definedName name="_xlnm.Print_Area" localSheetId="14">'PDG PEINT'!$A$1:$G$70</definedName>
    <definedName name="_xlnm.Print_Area" localSheetId="10">'PDG PLATRE'!$A$1:$G$70</definedName>
    <definedName name="_xlnm.Print_Area" localSheetId="18">'PDG PLOMB'!$A$1:$G$70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21" l="1"/>
  <c r="H25" i="21" s="1"/>
  <c r="H26" i="21" s="1"/>
  <c r="A3" i="21"/>
  <c r="G17" i="22"/>
  <c r="E23" i="8"/>
  <c r="H45" i="19"/>
  <c r="H46" i="19" s="1"/>
  <c r="H47" i="19" s="1"/>
  <c r="G17" i="20"/>
  <c r="H13" i="18"/>
  <c r="H14" i="18" s="1"/>
  <c r="H15" i="18" s="1"/>
  <c r="A3" i="18"/>
  <c r="G17" i="17"/>
  <c r="A3" i="16"/>
  <c r="H39" i="16"/>
  <c r="H40" i="16" s="1"/>
  <c r="H41" i="16" s="1"/>
  <c r="G17" i="15"/>
  <c r="A3" i="14"/>
  <c r="H68" i="14"/>
  <c r="H69" i="14" s="1"/>
  <c r="H70" i="14" s="1"/>
  <c r="G17" i="13"/>
  <c r="A3" i="12"/>
  <c r="E10" i="12"/>
  <c r="H34" i="12"/>
  <c r="H35" i="12" s="1"/>
  <c r="H36" i="12" s="1"/>
  <c r="G17" i="11"/>
  <c r="A3" i="10"/>
  <c r="E8" i="10"/>
  <c r="H34" i="10"/>
  <c r="H35" i="10" s="1"/>
  <c r="H36" i="10" s="1"/>
  <c r="G17" i="9"/>
  <c r="A3" i="8"/>
  <c r="E9" i="8"/>
  <c r="E12" i="8" s="1"/>
  <c r="E34" i="8"/>
  <c r="E37" i="8" s="1"/>
  <c r="H52" i="8"/>
  <c r="H53" i="8" s="1"/>
  <c r="H54" i="8" s="1"/>
  <c r="G17" i="7"/>
  <c r="A3" i="6"/>
  <c r="E15" i="6"/>
  <c r="H38" i="6"/>
  <c r="H39" i="6" s="1"/>
  <c r="H40" i="6" s="1"/>
  <c r="G17" i="5"/>
  <c r="A3" i="4"/>
  <c r="H27" i="4"/>
  <c r="H28" i="4" s="1"/>
  <c r="H29" i="4" s="1"/>
  <c r="G17" i="3"/>
</calcChain>
</file>

<file path=xl/sharedStrings.xml><?xml version="1.0" encoding="utf-8"?>
<sst xmlns="http://schemas.openxmlformats.org/spreadsheetml/2006/main" count="851" uniqueCount="365">
  <si>
    <t>Bureau d’Etudes Maxime Le Bihan - Laurent Le Guennec</t>
  </si>
  <si>
    <t xml:space="preserve">Locoal-Mendon, le </t>
  </si>
  <si>
    <t>Marie de BELZ</t>
  </si>
  <si>
    <t>34 Rue Général de Gaulle</t>
  </si>
  <si>
    <t>56550 BELZ</t>
  </si>
  <si>
    <t>Objet :</t>
  </si>
  <si>
    <t>Rénovation suite à sinistre incendie</t>
  </si>
  <si>
    <t>Décomposition du prix global et forfaitaire 
DPGF</t>
  </si>
  <si>
    <t>RECONSTRUCTIONS – RENOVATIONS</t>
  </si>
  <si>
    <t>BSI CONSEIL 08, Lot. de Keroulin – Route de Locoal – 56 550 Locoal Mendon – Tél. 02 97 86 72 44</t>
  </si>
  <si>
    <t>contact@bsi-conseil.fr</t>
  </si>
  <si>
    <t>T.V.A. Intracommunautaire : FR 49892129156</t>
  </si>
  <si>
    <t>Décomposition du Prix Global et Forfaitaire - DCE</t>
  </si>
  <si>
    <t>N°</t>
  </si>
  <si>
    <t>Désignation</t>
  </si>
  <si>
    <t>Réf. et Observations de l'entreprise</t>
  </si>
  <si>
    <t>U</t>
  </si>
  <si>
    <t>Qté</t>
  </si>
  <si>
    <t>Qté ent.</t>
  </si>
  <si>
    <t>Prix Unitaire</t>
  </si>
  <si>
    <t>Montant HT</t>
  </si>
  <si>
    <t>MONTANT HT</t>
  </si>
  <si>
    <t>MONTANT TTC</t>
  </si>
  <si>
    <t>Cachet et signature de l'entreprise</t>
  </si>
  <si>
    <t>Bon pour accord</t>
  </si>
  <si>
    <t>TVA - 10,00%</t>
  </si>
  <si>
    <t>Divers</t>
  </si>
  <si>
    <t>Nettoyage du chantier de vos ouvrages au fur et à mesure de vos interventions</t>
  </si>
  <si>
    <t>Ft</t>
  </si>
  <si>
    <t>Compte prorata, pourcentage à déterminer par l'entreprise suivant l'estimation de ses besoins</t>
  </si>
  <si>
    <t xml:space="preserve">DOE avec un minimum de 1 dossier papier (maître d’ouvrage) et deux clés USB (maître d’ouvrage et maître d’œuvre). </t>
  </si>
  <si>
    <t>u</t>
  </si>
  <si>
    <t>Partie Privative (Appart N°8)</t>
  </si>
  <si>
    <t>S.A.R.L. au capital de 5 000€ – R.C.S. B 892 129 156 – Siret 892 129 156 000 14 – Code APE 7111Z</t>
  </si>
  <si>
    <t>LOT N°6 - MENUISERIES EXTERIEURES</t>
  </si>
  <si>
    <t>6.7</t>
  </si>
  <si>
    <t>6.6</t>
  </si>
  <si>
    <t>6.5</t>
  </si>
  <si>
    <t>Nota : les entrées d'air sont prévues au lot électricité car celles-ci se trouvent dans les coffre bois des VR</t>
  </si>
  <si>
    <t>Localisation : sur châssis vitré en façade NORD de la pièce de vie du logement 8</t>
  </si>
  <si>
    <t>Localisation : sur châssis vitré en façade SUD de la pièce de vie du logement 8</t>
  </si>
  <si>
    <r>
      <t xml:space="preserve">Fourniture et pose d’un volet roulant traditionnel en PVC à manœuvre manuelle par manivelle
</t>
    </r>
    <r>
      <rPr>
        <b/>
        <i/>
        <sz val="11"/>
        <color theme="1"/>
        <rFont val="Times New Roman"/>
        <family val="1"/>
      </rPr>
      <t>Nota : Coffre du VR en bois à la charge du menuisier intérieur</t>
    </r>
  </si>
  <si>
    <t>6.4</t>
  </si>
  <si>
    <t xml:space="preserve">Ens </t>
  </si>
  <si>
    <t>Fourniture et pose de garde-corps composé de 2 lisses horizontale blanche fixé mécaniquement entre les dormants verticaux du châssis</t>
  </si>
  <si>
    <t>6.3</t>
  </si>
  <si>
    <t>Localisation : ensemble vitré en façade NORD de la pièce de vie du logement 8</t>
  </si>
  <si>
    <t>Ensemble vitré de 1,02 x 1,70 m ht composé d'un ouvrant à la française de 1,00 x 1,20 m ht avec poignée à serrure + d'un soubassement fixe de 1,00 x 0,50 m ht compris toutes sujétions de mise en oeuvre pour une parfaite éctanchéité avec les ouvrages de maçonnerie</t>
  </si>
  <si>
    <t>6.2</t>
  </si>
  <si>
    <t>Localisation : ensemble vitré en façade SUD de la pièce de vie du logement 8</t>
  </si>
  <si>
    <r>
      <t xml:space="preserve">Ensemble vitré de 1,00 x 1,60 m ht composé d'un ouvrant à la française de 1,00 x 1,10 m ht + d'un soubassement fixe de 1,00 x 0,50 m ht compris toutes sujétions de mise en oeuvre pour une parfaite éctanchéité avec les ouvrages de maçonnerie
</t>
    </r>
    <r>
      <rPr>
        <b/>
        <i/>
        <sz val="11"/>
        <color theme="1"/>
        <rFont val="Times New Roman"/>
        <family val="1"/>
      </rPr>
      <t>Nota : la hauteur de l'allège du soubassement fixe devront être &gt; 1,00m afin d'éviter les risques de chute dito existant</t>
    </r>
  </si>
  <si>
    <t>6.1</t>
  </si>
  <si>
    <t xml:space="preserve">Fourniture et pose de menuiseries PVC isolantes RAL 9016 dito existant à rupture de pont thermique avec double-vitrage, compris bâti avec pièces d’appui, paumelles, crémone encastrée avec bouton intérieur, fausses tapées d’isolation et précadres (selon les cas) et quincaillerie complète.  </t>
  </si>
  <si>
    <t xml:space="preserve">LOT N°7 - MENUISERIES INTERIEURES </t>
  </si>
  <si>
    <t>07.14</t>
  </si>
  <si>
    <t>07.13</t>
  </si>
  <si>
    <t>ml</t>
  </si>
  <si>
    <t>Localisation : dans la SDE depuis la douche jusqu'au dératellement</t>
  </si>
  <si>
    <t>Réalisation d'un coffre à carreler pour passage des EU</t>
  </si>
  <si>
    <t>07.12</t>
  </si>
  <si>
    <t>Localisation : au droit des portes</t>
  </si>
  <si>
    <t xml:space="preserve">Fourniture et pose de butoir de porte </t>
  </si>
  <si>
    <t>07.11</t>
  </si>
  <si>
    <t>Nota : ensemble meuble évier prévu au lot plomberie</t>
  </si>
  <si>
    <t>Localisation : sur cloison au droit du tableau élec</t>
  </si>
  <si>
    <t>Fourniture et pose d'une trappe de visite du tableau élec conforme à la norme en coordination avec le lot électricité</t>
  </si>
  <si>
    <t>07.10</t>
  </si>
  <si>
    <t>07.9</t>
  </si>
  <si>
    <t>Localisation : ensemble des plinthes bois de la chambre du logement 8</t>
  </si>
  <si>
    <t xml:space="preserve">Fourniture et pose de plinthes bois en médium à peindre de hauteur 10cm </t>
  </si>
  <si>
    <t>07.8</t>
  </si>
  <si>
    <t>Ens</t>
  </si>
  <si>
    <t>Localisation : longeur 2,30ml profondeur 0,60ml  dans la chambre du logement 8</t>
  </si>
  <si>
    <t>Réalisation de l'aménagement de placard composé d'une tablette bois mélaminé blanc sur toute la longueur passant au dessus du BECS et étagères toute hauteur jusqu'au BECS</t>
  </si>
  <si>
    <t>07.7</t>
  </si>
  <si>
    <t>Localisation : longeur 2,72ml profondeur 0,60ml dans la pièce de vie du logement 8</t>
  </si>
  <si>
    <t xml:space="preserve">Réalisation de l'aménagement de placard composé d'une tablette bois mélaminé blanc sur toute la longueur composé d'un recoupement vertical avec étagères de hauteur jusqu'au rampant sur une moitié et penderie avec tringle sur l'autre moitié </t>
  </si>
  <si>
    <t>07.6</t>
  </si>
  <si>
    <t>Localisation : placard 2 vantaux 2,30x2,50 dans la chambre du logement 8</t>
  </si>
  <si>
    <t>Localisation : placard 2 vantaux 1,80x2,50 dans la pièce de vie du logement 8</t>
  </si>
  <si>
    <r>
      <t xml:space="preserve">Fourniture et pose de porte de placard coulissante type SOGAL INITIAL (ton uni blanc) compris profilés prélaqué blanc, rail haut et bas et joint brosse. Les portes coulisantes seront en 2 vantaux dito existant.
</t>
    </r>
    <r>
      <rPr>
        <b/>
        <i/>
        <sz val="11"/>
        <color theme="1"/>
        <rFont val="Times New Roman"/>
        <family val="1"/>
      </rPr>
      <t>Nota : l'entreprise devra prévoir dans son prix la mise en oeuvre des plinthes bois latérales de compensation à peindre de part et d'autre des portes.</t>
    </r>
  </si>
  <si>
    <t>07.5</t>
  </si>
  <si>
    <t xml:space="preserve">Localisation : en périphérie de l'ensemble des portes de distribution aux deux faces y compris au droit de la baie libre </t>
  </si>
  <si>
    <t xml:space="preserve">Localisation : en périphérie de la porte palière du logement 8 aux deux faces </t>
  </si>
  <si>
    <t>Fourniture et pose de champlat en périphérie des huisseries</t>
  </si>
  <si>
    <t>07.4</t>
  </si>
  <si>
    <t xml:space="preserve">Localisation : Baie libreentre dgt et pièce de vie </t>
  </si>
  <si>
    <t>07.3</t>
  </si>
  <si>
    <t>Localisation : ensemble des portes du logement 8</t>
  </si>
  <si>
    <t>Fourniture et pose de bloc porte alvéolaire isoplane prépeinte d'usine avec huisserie adaptée aux cloisons briques et béquillage bec de canne à condamnation et décondamnation en inox</t>
  </si>
  <si>
    <t>07.2</t>
  </si>
  <si>
    <t>Localisation : porte palière pour le logement 8</t>
  </si>
  <si>
    <t xml:space="preserve">Fourniture et pose d'une porte palière PF1/2h isoplane à peindre à âme pleine blindée avec tôle incorporée avec paumelle anti-dégondage, seuil à la suisse en aluminium, ressaut de 2cm maxi, judas optique RA = à 40 dB pour les portes donnant directement sur pièce de vie </t>
  </si>
  <si>
    <t>07.1</t>
  </si>
  <si>
    <t>LOT N°8 - PLATRERIE</t>
  </si>
  <si>
    <t>8.15</t>
  </si>
  <si>
    <t>8.14</t>
  </si>
  <si>
    <t>8.13</t>
  </si>
  <si>
    <t>Localisation : dans l'ensemble du logement 8</t>
  </si>
  <si>
    <t>Prévoir tous les renforts au droit des différents éléments prévus suspendus (radiateurs, ...ect)</t>
  </si>
  <si>
    <t>8.12</t>
  </si>
  <si>
    <t xml:space="preserve">Pose des huisseries de l’ensemble des portes </t>
  </si>
  <si>
    <t>8.11</t>
  </si>
  <si>
    <t>Localisation : en périphérie de l'embrasure des châssis de toit et au droit du décroché des lucarnes parties verticales et horizontale</t>
  </si>
  <si>
    <t>m²</t>
  </si>
  <si>
    <t>Localisation : sur les plafonds à reprendre au R+1 en partie droite et en rampant de la cage d'escalier jusqu'à la poutre au dessus des emmarchements</t>
  </si>
  <si>
    <t>Mise en œuvre d'un enduit plâtre compris toutes sujétions de mise en œuvre pour une parfaite finition</t>
  </si>
  <si>
    <t>Localisation : habillage en périphérie de l'embrasure des châssis de toit et au droit du décroché des lucarnes parties verticales et horizontale</t>
  </si>
  <si>
    <t>8.10</t>
  </si>
  <si>
    <t xml:space="preserve">Localisation : plafond à reprendre dans le logement 8 en partie droite et en rampant </t>
  </si>
  <si>
    <t>Fourniture et pose de plafond en plaque à enduire type Gyplat ou équivalent fixé mécaniquement sur contre chevronnage et sous faux solivage</t>
  </si>
  <si>
    <t>Plafonds</t>
  </si>
  <si>
    <t>8.9</t>
  </si>
  <si>
    <t>Localisation : au droit des rampants du logement 8</t>
  </si>
  <si>
    <t>Fourniture et pose d'un isolant de type Isoconfort 35 de chez Isover épaisseur 240 mm R=6,85 m².K/W</t>
  </si>
  <si>
    <t>8.8</t>
  </si>
  <si>
    <t>Localisation : au droit du plafond droit du logement 8</t>
  </si>
  <si>
    <t>Fourniture et pose d'un isolant de type Isoconfort 35 de chez Isover épaisseur 300 mm R=8,55 m².K/W</t>
  </si>
  <si>
    <t>8.7</t>
  </si>
  <si>
    <t>Isolation toiture</t>
  </si>
  <si>
    <t>Localisation : sur l'ensemble des cloisons aux deux faces</t>
  </si>
  <si>
    <t>8.6</t>
  </si>
  <si>
    <t>Localisation : cloison de distribution toute hauteur du logement 8</t>
  </si>
  <si>
    <t xml:space="preserve">Fourniture et pose de briques platrières 005 à enduire compris toutes sujétions de mise en œuvre </t>
  </si>
  <si>
    <t>8.5</t>
  </si>
  <si>
    <t>Localisation : au droit de l'ensemble des traversées en combles entre les logements et la cage d'escalier en coordination avec les lots fluides</t>
  </si>
  <si>
    <t>Calfeutrement CF au droit de l'ensemble des traversées de la cloison SAA 120 des réseaux et autres passant d'un comble à l'autre</t>
  </si>
  <si>
    <t>8.4</t>
  </si>
  <si>
    <t>Localisation : cloison séparative jusque sous couverture entre les logements 7 et 8</t>
  </si>
  <si>
    <t>8.3</t>
  </si>
  <si>
    <t>Cloisons</t>
  </si>
  <si>
    <t>Localisation : sur l'ensemble du doublage du mur mitoyen</t>
  </si>
  <si>
    <t xml:space="preserve">Localisation : sur les doublages au droit des dératellements en façade NORD et SUD </t>
  </si>
  <si>
    <t>8.2</t>
  </si>
  <si>
    <t>Localisation : doublage sur le mur mitoyen côté EST</t>
  </si>
  <si>
    <t xml:space="preserve">Localisation : doublage au droit des dératellements en façade NORD et SUD </t>
  </si>
  <si>
    <t>8.1</t>
  </si>
  <si>
    <t>Doublages</t>
  </si>
  <si>
    <t>LOT N°9 - CARRELAGE-FAIENCE-SOLS SOUPLES</t>
  </si>
  <si>
    <t>6.12</t>
  </si>
  <si>
    <t>6.11</t>
  </si>
  <si>
    <t>6.10</t>
  </si>
  <si>
    <t>Localisation : dans la salle d'eau</t>
  </si>
  <si>
    <t>Blocage du receveur de douche</t>
  </si>
  <si>
    <t>6.9</t>
  </si>
  <si>
    <t>Localisation : au droit du seuil de la chambre du logement 8</t>
  </si>
  <si>
    <t>Fourniture et pose d'une barre de seuil dito existant entre sol carrelé et PVC</t>
  </si>
  <si>
    <t>6.8</t>
  </si>
  <si>
    <t>Localisation : sur l'ensemble de la chambre du logement 8</t>
  </si>
  <si>
    <t>Fourniture et pose d'un sol PVC type vinyl imitation bois dito existant</t>
  </si>
  <si>
    <t>Localisation : au droit de l'ensemble des faïence</t>
  </si>
  <si>
    <t>Baguette d'angle saillant et d'arrêt en PVC</t>
  </si>
  <si>
    <t>Localisation : faïence dans les WC ht 1,30 en périphérie</t>
  </si>
  <si>
    <t>Localisation : faïence dans la salle d'eau + habillage receveur de douche</t>
  </si>
  <si>
    <t>Localisation : faïence dans la cuisine</t>
  </si>
  <si>
    <t xml:space="preserve">Fourniture et pose de faïence 15x15 dito existant </t>
  </si>
  <si>
    <t>Localisation : en périphérie de la cabine de douche</t>
  </si>
  <si>
    <t>Mise en conformité</t>
  </si>
  <si>
    <t>Mise en œuvre d'un SPEC sous faïence</t>
  </si>
  <si>
    <t>Localisation : sur coffrage de l'évacuation EU de la salle d'eau en partie verticale et horizontale</t>
  </si>
  <si>
    <t>Localisation : en périphérie l'ensemble du logement 8 hors chambre</t>
  </si>
  <si>
    <r>
      <t xml:space="preserve">Fourniture et pose de plinthes en grès cérame assortie au carrelage 30x10
</t>
    </r>
    <r>
      <rPr>
        <b/>
        <i/>
        <sz val="11"/>
        <color theme="1"/>
        <rFont val="Times New Roman"/>
        <family val="1"/>
      </rPr>
      <t>Nota : les joints des plinthes seront alignés à ceux du carrelage</t>
    </r>
  </si>
  <si>
    <t>Localisation : sur l'ensemble du logement 8 hors chambre</t>
  </si>
  <si>
    <t>Fourniture et pose d'un carrelage en pose collée en grès cérame 30x30 de teinte dito existant</t>
  </si>
  <si>
    <t>Localisation : sur l'ensemble du logement 8</t>
  </si>
  <si>
    <t>Réalisation d'une chape béton épaisseur 5-6cm dito existant</t>
  </si>
  <si>
    <t>LOT N°10 - PEINTURE-RAVALEMENT</t>
  </si>
  <si>
    <t>10.11</t>
  </si>
  <si>
    <t>10.10</t>
  </si>
  <si>
    <t>10.9</t>
  </si>
  <si>
    <t xml:space="preserve">Nettoyage complet et soigné réalisé pour toutes les parties apparentes des locaux compris locaux techniques comprenant vitrerie, quincaillerie, dépoussièrage sols/murs/plafonds, nettoyage des sols et plinthes…etc </t>
  </si>
  <si>
    <t>10.8</t>
  </si>
  <si>
    <t>Localisation : pour l'ensemble du logement 8</t>
  </si>
  <si>
    <t>Peinture sur ensemble des éléments PVC restant apparent (évacuations dans les SDB)</t>
  </si>
  <si>
    <t>10.7</t>
  </si>
  <si>
    <t>Peinture sur ensemble des éléments métalliques restant apparent (tuyauteries…)</t>
  </si>
  <si>
    <t>10.6</t>
  </si>
  <si>
    <t>Localisation : dans le logement 8</t>
  </si>
  <si>
    <t>Lasure sur les fermes de charpente apparente</t>
  </si>
  <si>
    <t>10.5</t>
  </si>
  <si>
    <t>Localisation : sur la trappe du tableau élec aux deux faces</t>
  </si>
  <si>
    <t>Localisation : sur l'ensemble des plinthes bois de la chambre du logement 8</t>
  </si>
  <si>
    <t>Localisation : sur l'ensemble de la baie libre du couloir</t>
  </si>
  <si>
    <t>Localisation : sur l'ensemble des portes de distribution du logements 8 compris huisserie, chant de la porte et champlat</t>
  </si>
  <si>
    <t>Localisation : sur l'ensemble de la porte palière aux deux faces compris huisserie, chant de la porte et champlat</t>
  </si>
  <si>
    <t xml:space="preserve">Peinture sur ouvrages bois neufs compris préparation du support </t>
  </si>
  <si>
    <t>10.4</t>
  </si>
  <si>
    <t>Localisation : sur l'ensemble des plafonds droits du logement 8</t>
  </si>
  <si>
    <t>Peinture mat de l'ensemble des plafonds</t>
  </si>
  <si>
    <t>10.3</t>
  </si>
  <si>
    <t>Localisation : sur l'ensemble des rampants du logement 8</t>
  </si>
  <si>
    <t>Localisation : sur l'ensemble des murs hors faïence du logement 8</t>
  </si>
  <si>
    <t xml:space="preserve">Fourniture et pose de toile de verre dito existant compris finition par 2 couches de peinture compris préparation du support </t>
  </si>
  <si>
    <t>10.2</t>
  </si>
  <si>
    <t>Protection des sols avant intervention</t>
  </si>
  <si>
    <t>10.1</t>
  </si>
  <si>
    <t>LOT N°11 - ELECTRICITE-VMC-CHAUFFAGE</t>
  </si>
  <si>
    <t>11.17</t>
  </si>
  <si>
    <t>11.16</t>
  </si>
  <si>
    <t>11.15</t>
  </si>
  <si>
    <t>Demande de raccordement de fin de chantier et consuel</t>
  </si>
  <si>
    <t>11.14</t>
  </si>
  <si>
    <t>Localisation : sur le châssis en façde SUD de la chambre</t>
  </si>
  <si>
    <t>Localisation : sur le coffre VR du châssis en façde SUD du séjour</t>
  </si>
  <si>
    <t xml:space="preserve">Fourniture et pose des entrées d'air sur les coffres VR en bois </t>
  </si>
  <si>
    <t>11.13</t>
  </si>
  <si>
    <t>Localisation : Ø80 Hygro dans les WC</t>
  </si>
  <si>
    <t>Localisation : Ø80 Hygro dans la SDE</t>
  </si>
  <si>
    <t>Localisation : Ø125 Hygro dans la cuisine</t>
  </si>
  <si>
    <t xml:space="preserve">Fourniture et pose de bouche de VMC </t>
  </si>
  <si>
    <t>11.12</t>
  </si>
  <si>
    <t>Localisation : dans la chambre</t>
  </si>
  <si>
    <t>Localisation : dans la SDE</t>
  </si>
  <si>
    <t>Localisation : dans la pièce de vie</t>
  </si>
  <si>
    <t>Fourniture et pose de radiateur électrique de puissance suivant surface des locaux</t>
  </si>
  <si>
    <t>11.11</t>
  </si>
  <si>
    <t xml:space="preserve">Alimentation pour BECS </t>
  </si>
  <si>
    <t>Prise RJ45</t>
  </si>
  <si>
    <t>Prise TV</t>
  </si>
  <si>
    <t>Radiateur</t>
  </si>
  <si>
    <t>Prises 20A 2P+T</t>
  </si>
  <si>
    <t>Prises 16A 2P+T</t>
  </si>
  <si>
    <t xml:space="preserve">1 DCL en plafond + va et vient </t>
  </si>
  <si>
    <t>Chambre</t>
  </si>
  <si>
    <t>11.10</t>
  </si>
  <si>
    <t>1 réglette au dessus du lavabo + SA</t>
  </si>
  <si>
    <t>1 DCL en plafond + SA</t>
  </si>
  <si>
    <t>Salle d'eau</t>
  </si>
  <si>
    <t>11.9</t>
  </si>
  <si>
    <t>WC</t>
  </si>
  <si>
    <t>11.8</t>
  </si>
  <si>
    <t xml:space="preserve">Dégagement </t>
  </si>
  <si>
    <t>11.7</t>
  </si>
  <si>
    <t>Fourniture et pose d'un carillon</t>
  </si>
  <si>
    <t>Séjour</t>
  </si>
  <si>
    <t>11.6</t>
  </si>
  <si>
    <t>Fourniture et pose d'une hotte de cuisine</t>
  </si>
  <si>
    <t>Plaque de cuisson</t>
  </si>
  <si>
    <t>Prises 32A 2P+T</t>
  </si>
  <si>
    <t>Four</t>
  </si>
  <si>
    <t>Hotte, frigo, LV + équipements</t>
  </si>
  <si>
    <t xml:space="preserve">Cuisine </t>
  </si>
  <si>
    <t>11.5</t>
  </si>
  <si>
    <t>Localisation : depuis la cage d'escalier des logements 5 et 6 jusqu'au logement 8</t>
  </si>
  <si>
    <t>Reprise de l'alimentation de la liaison B depuis le local TGBT des communs des logements 5 et 6</t>
  </si>
  <si>
    <t>11.4</t>
  </si>
  <si>
    <t xml:space="preserve">Reprise de l’ensemble des alimentations électriques des appareillages et équipements </t>
  </si>
  <si>
    <t>11.3</t>
  </si>
  <si>
    <t>Réalisation d'un tableau de COM (RJ45)</t>
  </si>
  <si>
    <t>11.2</t>
  </si>
  <si>
    <t xml:space="preserve">Reprise à neuf du tableau électrique avec la prise en charge de la NFC 15-100 </t>
  </si>
  <si>
    <t>11.1</t>
  </si>
  <si>
    <t>LOT N°12 - PLOMBERIE-EQUIPEMENTS SANITAIRES</t>
  </si>
  <si>
    <t>12.11</t>
  </si>
  <si>
    <t>12.10</t>
  </si>
  <si>
    <t>12.9</t>
  </si>
  <si>
    <t>Fourniture et pose d'une tablette PVC au dessus du lavabo dito existant</t>
  </si>
  <si>
    <t>Fourniture et pose d'un miroir au dessus du lavabo 50x60</t>
  </si>
  <si>
    <t>Fourniture et pose d'un ensemble de douche comprenant robinet de douche thermostatique et barre de douche mural et pommeau de douche</t>
  </si>
  <si>
    <t>Fourniture et pose d'un receveur de douche en céramique à poser de dimension 80x80 compris siphon dito existant</t>
  </si>
  <si>
    <t>Fourniture et pose d'un lavabo sur pied avec robinet thermostatique</t>
  </si>
  <si>
    <t xml:space="preserve">Salle d'eau </t>
  </si>
  <si>
    <t>12.8</t>
  </si>
  <si>
    <t>Fourniture et pose d'un ensemble cuvette WC complet à poser au sol</t>
  </si>
  <si>
    <t>12.7</t>
  </si>
  <si>
    <t>Fourniture et pose d'un ensemble de meuble évier complet de 90cm de longueur composé d'un évier simple avec robinet thermostatique + égouttoir. Meuble en mélaminé blanc 2 portes avec recoupement vertical et 1 étagère intermédiaire dans chaque compartiment</t>
  </si>
  <si>
    <t>Cuisine</t>
  </si>
  <si>
    <t>12.6</t>
  </si>
  <si>
    <t>Fourniture et pose d'un BECS électrique de 200L sur pied dans le placard de la chambre</t>
  </si>
  <si>
    <t>12.5</t>
  </si>
  <si>
    <t>Equipements à prévoir dito existant :</t>
  </si>
  <si>
    <t>Localisation : au droit des WC du logement 8</t>
  </si>
  <si>
    <t xml:space="preserve">Réalisation de la ventilation primaire jusqu'à la sortie en toiture réalisée par le couvreur </t>
  </si>
  <si>
    <t>12.4</t>
  </si>
  <si>
    <r>
      <t xml:space="preserve">Reprise de l’ensemble des évacuations EU à neuf des équipements compris raccordement sur les attentes EU conservées 
</t>
    </r>
    <r>
      <rPr>
        <b/>
        <i/>
        <sz val="11"/>
        <color theme="1"/>
        <rFont val="Times New Roman"/>
        <family val="1"/>
      </rPr>
      <t>Nota : la machine à laver se trouve dans la SDE
Nota : Prévoir également pour le lave vaisselle dans la cuisine</t>
    </r>
  </si>
  <si>
    <t>12.3</t>
  </si>
  <si>
    <r>
      <t xml:space="preserve">Reprise de l’ensemble des alimentations EC/EF des équipements
</t>
    </r>
    <r>
      <rPr>
        <b/>
        <i/>
        <sz val="11"/>
        <color theme="1"/>
        <rFont val="Times New Roman"/>
        <family val="1"/>
      </rPr>
      <t>Nota : la machine à laver se trouve dans la SDE</t>
    </r>
    <r>
      <rPr>
        <sz val="11"/>
        <color theme="1"/>
        <rFont val="Times New Roman"/>
        <family val="1"/>
      </rPr>
      <t xml:space="preserve">
</t>
    </r>
    <r>
      <rPr>
        <b/>
        <i/>
        <sz val="11"/>
        <color theme="1"/>
        <rFont val="Times New Roman"/>
        <family val="1"/>
      </rPr>
      <t>Nota : Prévoir également pour le lave vaisselle dans la cuisine</t>
    </r>
  </si>
  <si>
    <t>12.2</t>
  </si>
  <si>
    <t>Curage et passage caméra dans les réseaux EU</t>
  </si>
  <si>
    <t>12.1</t>
  </si>
  <si>
    <t>Travaux supplémentaires</t>
  </si>
  <si>
    <t>12.12</t>
  </si>
  <si>
    <t xml:space="preserve"> - value fourniture et pose d'un BEC électrique de 100L</t>
  </si>
  <si>
    <t>11.18</t>
  </si>
  <si>
    <t>Plus value alimentation volet roulant électrique</t>
  </si>
  <si>
    <t>Reprise des doublages en brique platrière + isolant type polystyrène, ep 100mm,  dito existant</t>
  </si>
  <si>
    <r>
      <t xml:space="preserve">Plus value mise en conformité, Fourniture et pose d'une cloison SAA 120 EI60 et Ra = 61dB, composé d'une ossature Stil M70/40 avec montant double et entraxe de 45 pour une hauteur de 4,50m et plaque de plâtre Duo'Tech  25 sur chaque parement compris isolant PAR 70.
</t>
    </r>
    <r>
      <rPr>
        <b/>
        <i/>
        <sz val="11"/>
        <rFont val="Times New Roman"/>
        <family val="1"/>
      </rPr>
      <t>Nota : les cloisons CF seront mis en oeuvre de mur de façade à mur de façade et ne seront en aucun cas mise en oeuvre sur les doublages afin de garantir le CF</t>
    </r>
    <r>
      <rPr>
        <sz val="11"/>
        <rFont val="Times New Roman"/>
        <family val="1"/>
      </rPr>
      <t xml:space="preserve">
Remarque : la règlementation demande un CF1/2h et un Ra=40dB cependant la cloison SAA 120 est par définition CF1h et Ra = 61dB</t>
    </r>
  </si>
  <si>
    <t xml:space="preserve"> + /- Value pour remplacement isolant polystyrène par de la laine de verre 100mm</t>
  </si>
  <si>
    <t>Fourniture et pose d'une baie libre (Huisserie)</t>
  </si>
  <si>
    <t>Plus value pour volet roulant électrique</t>
  </si>
  <si>
    <t>Reprise des départs des arrivées d'eau des logements</t>
  </si>
  <si>
    <t>Localisation : depuis le placard au RDC de la cage d'escalier vers le logement 8</t>
  </si>
  <si>
    <t>12.13</t>
  </si>
  <si>
    <t>LOT N°4 - CHARPENTE BOIS</t>
  </si>
  <si>
    <t>04.1</t>
  </si>
  <si>
    <t>Contre chevrons en bois massif en SDN traité, de section du commerce, avec un écartement à l’identique du bâtiment attenant avec un maximum maxi de 0,40 m d'axe en axe pour pose des plaques à enduire</t>
  </si>
  <si>
    <t>Cubature à préciser</t>
  </si>
  <si>
    <t>04.2</t>
  </si>
  <si>
    <r>
      <t xml:space="preserve">Réalisation d'un faux solivage 8/20 support du plafond réalisés en SDN traité, espacés tous les 1.20 m d'axe en axe compris fourrures nécessaires et entretoise.
</t>
    </r>
    <r>
      <rPr>
        <b/>
        <i/>
        <sz val="11"/>
        <color theme="1"/>
        <rFont val="Times New Roman"/>
        <family val="1"/>
      </rPr>
      <t>Nota : l'entraxe des entretoises devra être prévu de sorte à permettre la fixation des plaques de plafond à enduire fixés mécaniquement sous le faux solivage</t>
    </r>
  </si>
  <si>
    <t>Localisation :  logement 8</t>
  </si>
  <si>
    <t>Démolitions extérieures</t>
  </si>
  <si>
    <t>01.1</t>
  </si>
  <si>
    <t>01.2</t>
  </si>
  <si>
    <t>01.3</t>
  </si>
  <si>
    <t>01.4</t>
  </si>
  <si>
    <t>01.5</t>
  </si>
  <si>
    <t>01.6</t>
  </si>
  <si>
    <t>Localisation : en façade SUD du logement 7 et 8 et en façade NORD du logement 8</t>
  </si>
  <si>
    <t>01.7</t>
  </si>
  <si>
    <t>Démolitions intérieures</t>
  </si>
  <si>
    <t>Localisation : dans l'ensemble du logement 8, du logement 7 et de la cage d'escalier</t>
  </si>
  <si>
    <t>Démolition des plafonds et rampants en plaque à enduire et isolations</t>
  </si>
  <si>
    <t>Démolition des doublages + isolation, cloisonnement en brique plâtrière/parpaing y compris ensemble des éléments attenants (portes, huisserie, plinthes, faïence…etc)</t>
  </si>
  <si>
    <t>Localisation : dans l'ensemble du logement 8, du logement 7 et de la cage d'escalier sur la hauteur du R+1</t>
  </si>
  <si>
    <t xml:space="preserve">Démolition du faux solivage y compris ensembles des éléments attenants </t>
  </si>
  <si>
    <t>Démolition de l'ensemble des revêtements de sols de toutes natures (carrelages/sols souples)</t>
  </si>
  <si>
    <t>Localisation : dans l'ensemble du logement 8, du logement 7 et le palier de la cage d'escalier</t>
  </si>
  <si>
    <r>
      <t xml:space="preserve">Démolition de l'ensemble de la chape y compris ponçage du support après enlèvement de la chape
</t>
    </r>
    <r>
      <rPr>
        <b/>
        <i/>
        <sz val="11"/>
        <rFont val="Times New Roman"/>
        <family val="1"/>
      </rPr>
      <t>Nota : prévoir toutes les sujétions de démolition soignée de la chape au droit du carrelage conservé de l'escalier</t>
    </r>
  </si>
  <si>
    <t>Dépose de l'ensemble des installations électriques du logement (appareillages, filerie, VMC, alarme, carillon,…etc)</t>
  </si>
  <si>
    <t>Dépose de l'ensemble des radiateurs électriques y compris ensmbles des éléments attenants</t>
  </si>
  <si>
    <r>
      <t xml:space="preserve">Dépose de l'ensemble des équipements de plomberie (meuble cuisine, WC, lavabo, douche, robinetteries, …etc) hors WC et lavabo du logement 7
</t>
    </r>
    <r>
      <rPr>
        <b/>
        <i/>
        <sz val="11"/>
        <color theme="1"/>
        <rFont val="Times New Roman"/>
        <family val="1"/>
      </rPr>
      <t>Nota : le WC et le lavabo sur pied du logement 7 seront déposés en amont par le plombier pour repose</t>
    </r>
  </si>
  <si>
    <t>Traitement et transport des déchets</t>
  </si>
  <si>
    <t>Tri, traitement et évacuation des déblais de démolition en décharge agréée (DIB)</t>
  </si>
  <si>
    <t>Localisation : ensemble des déchets non dangereux issue des démolitions décrites ci-desus</t>
  </si>
  <si>
    <t>Tri, traitement et évacuation des déblais de démolition en décharge agréée (Gravats)</t>
  </si>
  <si>
    <t>Localisation : ensemble des déchets inertes issue des démolitions décrites ci-desus</t>
  </si>
  <si>
    <t>Décontamination</t>
  </si>
  <si>
    <t xml:space="preserve">Nettoyage et traitement de l'ensemble des traces de suies hors zones traitée par encapsulage et aérogommage décrites ci-après </t>
  </si>
  <si>
    <t>Réalisation d'un aérogommage sur les élévations en pierre compris extracteur d'air, nettoyage et évacuation des déchets d'abrasif</t>
  </si>
  <si>
    <t>Localisation : en intérieur sur l'ensemble du pignon pierre mitoyen et les dératellements en pierre côté NORD du logement 8</t>
  </si>
  <si>
    <t>Localisation : en extérieur sur le froton y compris en périphérie du châssis en pierre côté NORD du logement 8</t>
  </si>
  <si>
    <t>Réalisation d'un encapsulage par projection sur les élévations en parpaing compris nettoyage et protection si nécessaire</t>
  </si>
  <si>
    <t>Localisation : sur l'ensemble du pignon de refend du logement 7 et les dératellements en parpaing + froton lucarne côté SUD du logement 8</t>
  </si>
  <si>
    <r>
      <t xml:space="preserve">Dépose des châssis encore en œuvre ou partiellement en œuvre y compris ensemble des éléments attenants (volet roulant, …etc) et les protections OSB provisoires
</t>
    </r>
    <r>
      <rPr>
        <b/>
        <i/>
        <sz val="11"/>
        <color theme="1"/>
        <rFont val="Times New Roman"/>
        <family val="1"/>
      </rPr>
      <t>Nota : les 2 châssis de toit sont prévus déposés avec la couverture décrite ci-dessus</t>
    </r>
  </si>
  <si>
    <t xml:space="preserve">Localisation : dans l'ensemble du logement 8 </t>
  </si>
  <si>
    <t>01.8</t>
  </si>
  <si>
    <t>01.9</t>
  </si>
  <si>
    <t>01.10</t>
  </si>
  <si>
    <t>01.11</t>
  </si>
  <si>
    <t>LOT N°01/2 - DEMOLITION-DECONTAMINATION/MEMBRANE</t>
  </si>
  <si>
    <t>Mise en conformité
Cloison brique chiffrée, conserver seulement la + value SAD CF</t>
  </si>
  <si>
    <t>Travaux supplémentaires, à charge de la mairie</t>
  </si>
  <si>
    <t>8.16</t>
  </si>
  <si>
    <t>Travaux supplémentaires, à chareg de la mairie</t>
  </si>
  <si>
    <t>Mise en conformité aux %</t>
  </si>
  <si>
    <t xml:space="preserve">Mise en conformité </t>
  </si>
  <si>
    <t>Reprise de l'alimentation principale (liaison B) depuis le compteru électrique</t>
  </si>
  <si>
    <t>Localisation : depuis le compteru électrique dans le second sas d'accès aux logements jusqu'à la cage d'escalier des logements 7 et 8</t>
  </si>
  <si>
    <t>11.19</t>
  </si>
  <si>
    <t>LOT N°5 - COUVERTURE ARDOISE - ETANCHEITE</t>
  </si>
  <si>
    <t>05.1</t>
  </si>
  <si>
    <t>Fourniture et pose de châssis de toit encastré type vélux 78/98 version confort à rotation GGL. Finition bois côté intérieur</t>
  </si>
  <si>
    <t>05.2</t>
  </si>
  <si>
    <t>Fourniture et pose d'un store d'occultation type DKL de chez Vélux à manœuvre manuel</t>
  </si>
  <si>
    <t>05.3</t>
  </si>
  <si>
    <t>05.4</t>
  </si>
  <si>
    <t>05.5</t>
  </si>
  <si>
    <t>05.6</t>
  </si>
  <si>
    <t xml:space="preserve"> +/- Value finition Vélux PVC WhiteFinish</t>
  </si>
  <si>
    <t>Localisation : dans la pièce de vie côté SUD</t>
  </si>
  <si>
    <t>Fourniture et pose de châssis vertical type vélux VFE 78/115 version confort à soufflet finition bois côté intérieur compris raccordement avec le châssis de toit GGL</t>
  </si>
  <si>
    <t>Localisation : dans la pièce de vie côté SUD sur la partie verticale</t>
  </si>
  <si>
    <t>Fourniture et pose de châssis de toit encastré type vélux 78/98 version confort à rotation GGU finition EverFinish côté intérieur</t>
  </si>
  <si>
    <t>Localisation : dans la SDE côté NORD</t>
  </si>
  <si>
    <t>Localisation : sur le châssis de la pièce de vie côté SUD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</si>
</sst>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_-* #,##0.00\ &quot;F&quot;_-;\-* #,##0.00\ &quot;F&quot;_-;_-* &quot;-&quot;??\ &quot;F&quot;_-;_-@_-"/>
    <numFmt numFmtId="166" formatCode="#,##0.00\ &quot;€&quot;"/>
    <numFmt numFmtId="167" formatCode="[$-40C]d\ mmmm\ yyyy;@"/>
  </numFmts>
  <fonts count="30" x14ac:knownFonts="1">
    <font>
      <sz val="11"/>
      <color theme="1"/>
      <name val="Calibri"/>
      <family val="2"/>
      <scheme val="minor"/>
    </font>
    <font>
      <sz val="10"/>
      <name val="Arial"/>
      <family val="2"/>
    </font>
    <font>
      <sz val="11"/>
      <name val="Times New Roman"/>
      <family val="1"/>
    </font>
    <font>
      <u/>
      <sz val="11"/>
      <color indexed="18"/>
      <name val="Times New Roman"/>
      <family val="1"/>
    </font>
    <font>
      <i/>
      <sz val="18"/>
      <color rgb="FF000080"/>
      <name val="Georgia"/>
      <family val="1"/>
    </font>
    <font>
      <sz val="14"/>
      <name val="Times New Roman"/>
      <family val="1"/>
    </font>
    <font>
      <b/>
      <sz val="20"/>
      <name val="Times New Roman"/>
      <family val="1"/>
    </font>
    <font>
      <sz val="20"/>
      <name val="Times New Roman"/>
      <family val="1"/>
    </font>
    <font>
      <u/>
      <sz val="18"/>
      <name val="Times New Roman"/>
      <family val="1"/>
    </font>
    <font>
      <sz val="18"/>
      <name val="Times New Roman"/>
      <family val="1"/>
    </font>
    <font>
      <b/>
      <sz val="24"/>
      <color theme="0"/>
      <name val="Times New Roman"/>
      <family val="1"/>
    </font>
    <font>
      <b/>
      <sz val="11"/>
      <color indexed="18"/>
      <name val="Times New Roman"/>
      <family val="1"/>
    </font>
    <font>
      <u/>
      <sz val="8.25"/>
      <color theme="10"/>
      <name val="Microsoft Sans Serif"/>
      <family val="2"/>
    </font>
    <font>
      <u/>
      <sz val="10"/>
      <color indexed="12"/>
      <name val="Arial"/>
      <family val="2"/>
    </font>
    <font>
      <sz val="11"/>
      <color indexed="18"/>
      <name val="Times New Roman"/>
      <family val="1"/>
    </font>
    <font>
      <i/>
      <sz val="11"/>
      <color indexed="18"/>
      <name val="Times New Roman"/>
      <family val="1"/>
    </font>
    <font>
      <sz val="11"/>
      <color theme="1"/>
      <name val="Times New Roman"/>
      <family val="1"/>
    </font>
    <font>
      <b/>
      <sz val="12"/>
      <color theme="1"/>
      <name val="Times New Roman"/>
      <family val="1"/>
    </font>
    <font>
      <b/>
      <sz val="24"/>
      <name val="Times New Roman"/>
      <family val="1"/>
    </font>
    <font>
      <b/>
      <sz val="20"/>
      <color theme="0"/>
      <name val="Times New Roman"/>
      <family val="1"/>
    </font>
    <font>
      <b/>
      <sz val="11"/>
      <color theme="1"/>
      <name val="Times New Roman"/>
      <family val="1"/>
    </font>
    <font>
      <i/>
      <sz val="10"/>
      <color theme="1"/>
      <name val="Times New Roman"/>
      <family val="1"/>
    </font>
    <font>
      <b/>
      <i/>
      <sz val="11"/>
      <color theme="1"/>
      <name val="Times New Roman"/>
      <family val="1"/>
    </font>
    <font>
      <i/>
      <sz val="10"/>
      <name val="Times New Roman"/>
      <family val="1"/>
    </font>
    <font>
      <b/>
      <sz val="11"/>
      <name val="Times New Roman"/>
      <family val="1"/>
    </font>
    <font>
      <i/>
      <sz val="11"/>
      <name val="Times New Roman"/>
      <family val="1"/>
    </font>
    <font>
      <b/>
      <i/>
      <sz val="11"/>
      <name val="Times New Roman"/>
      <family val="1"/>
    </font>
    <font>
      <i/>
      <sz val="11"/>
      <color theme="0" tint="-0.499984740745262"/>
      <name val="Times New Roman"/>
      <family val="1"/>
    </font>
    <font>
      <i/>
      <sz val="10"/>
      <color theme="1" tint="0.34998626667073579"/>
      <name val="Times New Roman"/>
      <family val="1"/>
    </font>
    <font>
      <sz val="10"/>
      <color theme="1"/>
      <name val="Times New Roman"/>
      <family val="1"/>
    </font>
  </fonts>
  <fills count="4">
    <fill>
      <patternFill patternType="none"/>
    </fill>
    <fill>
      <patternFill patternType="gray125"/>
    </fill>
    <fill>
      <patternFill patternType="solid">
        <fgColor rgb="FF1D4489"/>
        <bgColor indexed="64"/>
      </patternFill>
    </fill>
    <fill>
      <patternFill patternType="solid">
        <fgColor theme="0" tint="-0.14999847407452621"/>
        <bgColor indexed="64"/>
      </patternFill>
    </fill>
  </fills>
  <borders count="31">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theme="1"/>
      </left>
      <right/>
      <top style="thin">
        <color theme="1"/>
      </top>
      <bottom style="thin">
        <color theme="1"/>
      </bottom>
      <diagonal/>
    </border>
    <border>
      <left/>
      <right/>
      <top style="thin">
        <color theme="1"/>
      </top>
      <bottom style="thin">
        <color theme="1"/>
      </bottom>
      <diagonal/>
    </border>
    <border>
      <left style="medium">
        <color theme="1"/>
      </left>
      <right/>
      <top style="thin">
        <color theme="1"/>
      </top>
      <bottom style="medium">
        <color theme="1"/>
      </bottom>
      <diagonal/>
    </border>
    <border>
      <left/>
      <right/>
      <top style="thin">
        <color theme="1"/>
      </top>
      <bottom style="medium">
        <color theme="1"/>
      </bottom>
      <diagonal/>
    </border>
    <border>
      <left style="thin">
        <color theme="1"/>
      </left>
      <right style="medium">
        <color theme="1"/>
      </right>
      <top style="thin">
        <color theme="1"/>
      </top>
      <bottom style="thin">
        <color theme="1"/>
      </bottom>
      <diagonal/>
    </border>
    <border>
      <left style="thin">
        <color theme="1"/>
      </left>
      <right style="medium">
        <color theme="1"/>
      </right>
      <top style="thin">
        <color theme="1"/>
      </top>
      <bottom style="medium">
        <color theme="1"/>
      </bottom>
      <diagonal/>
    </border>
    <border>
      <left style="medium">
        <color theme="1"/>
      </left>
      <right/>
      <top/>
      <bottom style="thin">
        <color theme="1"/>
      </bottom>
      <diagonal/>
    </border>
    <border>
      <left/>
      <right/>
      <top/>
      <bottom style="thin">
        <color theme="1"/>
      </bottom>
      <diagonal/>
    </border>
    <border>
      <left style="thin">
        <color theme="1"/>
      </left>
      <right style="medium">
        <color theme="1"/>
      </right>
      <top/>
      <bottom style="thin">
        <color theme="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s>
  <cellStyleXfs count="5">
    <xf numFmtId="0" fontId="0" fillId="0" borderId="0"/>
    <xf numFmtId="0" fontId="1" fillId="0" borderId="0"/>
    <xf numFmtId="165" fontId="1" fillId="0" borderId="0" applyFont="0" applyFill="0" applyBorder="0" applyAlignment="0" applyProtection="0"/>
    <xf numFmtId="0" fontId="12" fillId="0" borderId="0" applyNumberFormat="0" applyFill="0" applyBorder="0" applyAlignment="0" applyProtection="0">
      <protection locked="0"/>
    </xf>
    <xf numFmtId="0" fontId="13" fillId="0" borderId="0" applyNumberFormat="0" applyFill="0" applyBorder="0" applyAlignment="0" applyProtection="0">
      <alignment vertical="top"/>
      <protection locked="0"/>
    </xf>
  </cellStyleXfs>
  <cellXfs count="138">
    <xf numFmtId="0" fontId="0" fillId="0" borderId="0" xfId="0"/>
    <xf numFmtId="164" fontId="2" fillId="0" borderId="0" xfId="1" applyNumberFormat="1" applyFont="1" applyAlignment="1">
      <alignment horizontal="left" vertical="center" wrapText="1"/>
    </xf>
    <xf numFmtId="164" fontId="2" fillId="0" borderId="0" xfId="1" applyNumberFormat="1" applyFont="1" applyAlignment="1">
      <alignment horizontal="center"/>
    </xf>
    <xf numFmtId="166" fontId="2" fillId="0" borderId="0" xfId="2" applyNumberFormat="1" applyFont="1" applyBorder="1"/>
    <xf numFmtId="164" fontId="2" fillId="0" borderId="0" xfId="1" applyNumberFormat="1" applyFont="1"/>
    <xf numFmtId="2" fontId="2" fillId="0" borderId="0" xfId="1" applyNumberFormat="1" applyFont="1" applyAlignment="1">
      <alignment horizontal="center"/>
    </xf>
    <xf numFmtId="167" fontId="2" fillId="0" borderId="0" xfId="2" applyNumberFormat="1" applyFont="1" applyBorder="1" applyAlignment="1"/>
    <xf numFmtId="167" fontId="5" fillId="0" borderId="0" xfId="2" applyNumberFormat="1" applyFont="1" applyBorder="1" applyAlignment="1">
      <alignment horizontal="left"/>
    </xf>
    <xf numFmtId="164" fontId="2" fillId="0" borderId="0" xfId="1" applyNumberFormat="1" applyFont="1" applyAlignment="1">
      <alignment horizontal="center" vertical="center" wrapText="1"/>
    </xf>
    <xf numFmtId="0" fontId="15" fillId="0" borderId="0" xfId="1" applyFont="1" applyAlignment="1">
      <alignment horizontal="center"/>
    </xf>
    <xf numFmtId="0" fontId="16" fillId="0" borderId="0" xfId="0" applyFont="1"/>
    <xf numFmtId="0" fontId="16" fillId="0" borderId="23" xfId="0" applyFont="1" applyBorder="1"/>
    <xf numFmtId="0" fontId="16" fillId="0" borderId="26" xfId="0" applyFont="1" applyBorder="1"/>
    <xf numFmtId="0" fontId="16" fillId="0" borderId="29" xfId="0" applyFont="1" applyBorder="1"/>
    <xf numFmtId="0" fontId="17" fillId="3" borderId="10" xfId="0" applyFont="1" applyFill="1" applyBorder="1" applyAlignment="1">
      <alignment horizontal="center" vertical="center"/>
    </xf>
    <xf numFmtId="0" fontId="17" fillId="3" borderId="11" xfId="0" applyFont="1" applyFill="1" applyBorder="1" applyAlignment="1">
      <alignment horizontal="center" vertical="center"/>
    </xf>
    <xf numFmtId="0" fontId="17" fillId="3" borderId="11" xfId="0" applyFont="1" applyFill="1" applyBorder="1" applyAlignment="1">
      <alignment horizontal="center" vertical="center" wrapText="1"/>
    </xf>
    <xf numFmtId="0" fontId="20" fillId="0" borderId="0" xfId="0" applyFont="1"/>
    <xf numFmtId="0" fontId="16" fillId="0" borderId="26" xfId="0" applyFont="1" applyBorder="1" applyAlignment="1">
      <alignment horizontal="center" vertical="center"/>
    </xf>
    <xf numFmtId="2" fontId="16" fillId="0" borderId="26" xfId="0" applyNumberFormat="1" applyFont="1" applyBorder="1" applyAlignment="1">
      <alignment horizontal="center" vertical="center"/>
    </xf>
    <xf numFmtId="0" fontId="16" fillId="0" borderId="26" xfId="0" applyFont="1" applyBorder="1" applyAlignment="1">
      <alignment wrapText="1"/>
    </xf>
    <xf numFmtId="2" fontId="16" fillId="0" borderId="0" xfId="0" applyNumberFormat="1" applyFont="1"/>
    <xf numFmtId="2" fontId="17" fillId="3" borderId="11" xfId="0" applyNumberFormat="1" applyFont="1" applyFill="1" applyBorder="1" applyAlignment="1">
      <alignment horizontal="center" vertical="center"/>
    </xf>
    <xf numFmtId="2" fontId="16" fillId="0" borderId="23" xfId="0" applyNumberFormat="1" applyFont="1" applyBorder="1"/>
    <xf numFmtId="2" fontId="16" fillId="0" borderId="26" xfId="0" applyNumberFormat="1" applyFont="1" applyBorder="1"/>
    <xf numFmtId="2" fontId="16" fillId="0" borderId="29" xfId="0" applyNumberFormat="1" applyFont="1" applyBorder="1"/>
    <xf numFmtId="166" fontId="16" fillId="0" borderId="0" xfId="0" applyNumberFormat="1" applyFont="1"/>
    <xf numFmtId="166" fontId="17" fillId="3" borderId="11" xfId="0" applyNumberFormat="1" applyFont="1" applyFill="1" applyBorder="1" applyAlignment="1">
      <alignment horizontal="center" vertical="center"/>
    </xf>
    <xf numFmtId="166" fontId="17" fillId="3" borderId="12" xfId="0" applyNumberFormat="1" applyFont="1" applyFill="1" applyBorder="1" applyAlignment="1">
      <alignment horizontal="center" vertical="center"/>
    </xf>
    <xf numFmtId="166" fontId="16" fillId="0" borderId="23" xfId="0" applyNumberFormat="1" applyFont="1" applyBorder="1"/>
    <xf numFmtId="166" fontId="16" fillId="0" borderId="24" xfId="0" applyNumberFormat="1" applyFont="1" applyBorder="1"/>
    <xf numFmtId="166" fontId="16" fillId="0" borderId="26" xfId="0" applyNumberFormat="1" applyFont="1" applyBorder="1"/>
    <xf numFmtId="166" fontId="16" fillId="0" borderId="27" xfId="0" applyNumberFormat="1" applyFont="1" applyBorder="1"/>
    <xf numFmtId="166" fontId="16" fillId="0" borderId="29" xfId="0" applyNumberFormat="1" applyFont="1" applyBorder="1"/>
    <xf numFmtId="166" fontId="16" fillId="0" borderId="30" xfId="0" applyNumberFormat="1" applyFont="1" applyBorder="1"/>
    <xf numFmtId="0" fontId="20" fillId="3" borderId="20" xfId="0" applyFont="1" applyFill="1" applyBorder="1"/>
    <xf numFmtId="2" fontId="20" fillId="3" borderId="20" xfId="0" applyNumberFormat="1" applyFont="1" applyFill="1" applyBorder="1"/>
    <xf numFmtId="166" fontId="20" fillId="3" borderId="20" xfId="0" applyNumberFormat="1" applyFont="1" applyFill="1" applyBorder="1"/>
    <xf numFmtId="166" fontId="20" fillId="3" borderId="21" xfId="0" applyNumberFormat="1" applyFont="1" applyFill="1" applyBorder="1"/>
    <xf numFmtId="0" fontId="20" fillId="3" borderId="14" xfId="0" applyFont="1" applyFill="1" applyBorder="1"/>
    <xf numFmtId="2" fontId="20" fillId="3" borderId="14" xfId="0" applyNumberFormat="1" applyFont="1" applyFill="1" applyBorder="1"/>
    <xf numFmtId="166" fontId="20" fillId="3" borderId="14" xfId="0" applyNumberFormat="1" applyFont="1" applyFill="1" applyBorder="1"/>
    <xf numFmtId="166" fontId="20" fillId="3" borderId="17" xfId="0" applyNumberFormat="1" applyFont="1" applyFill="1" applyBorder="1"/>
    <xf numFmtId="0" fontId="20" fillId="3" borderId="16" xfId="0" applyFont="1" applyFill="1" applyBorder="1"/>
    <xf numFmtId="2" fontId="20" fillId="3" borderId="16" xfId="0" applyNumberFormat="1" applyFont="1" applyFill="1" applyBorder="1"/>
    <xf numFmtId="166" fontId="20" fillId="3" borderId="16" xfId="0" applyNumberFormat="1" applyFont="1" applyFill="1" applyBorder="1"/>
    <xf numFmtId="166" fontId="20" fillId="3" borderId="18" xfId="0" applyNumberFormat="1" applyFont="1" applyFill="1" applyBorder="1"/>
    <xf numFmtId="0" fontId="16" fillId="0" borderId="0" xfId="0" applyFont="1" applyAlignment="1">
      <alignment horizontal="center" vertical="center"/>
    </xf>
    <xf numFmtId="2" fontId="16" fillId="0" borderId="0" xfId="0" applyNumberFormat="1" applyFont="1" applyAlignment="1">
      <alignment horizontal="center" vertical="center"/>
    </xf>
    <xf numFmtId="0" fontId="16" fillId="0" borderId="23" xfId="0" applyFont="1" applyBorder="1" applyAlignment="1">
      <alignment horizontal="center" vertical="center"/>
    </xf>
    <xf numFmtId="2" fontId="16" fillId="0" borderId="23" xfId="0" applyNumberFormat="1" applyFont="1" applyBorder="1" applyAlignment="1">
      <alignment horizontal="center" vertical="center"/>
    </xf>
    <xf numFmtId="0" fontId="16" fillId="0" borderId="29" xfId="0" applyFont="1" applyBorder="1" applyAlignment="1">
      <alignment horizontal="center" vertical="center"/>
    </xf>
    <xf numFmtId="2" fontId="16" fillId="0" borderId="29" xfId="0" applyNumberFormat="1" applyFont="1" applyBorder="1" applyAlignment="1">
      <alignment horizontal="center" vertical="center"/>
    </xf>
    <xf numFmtId="0" fontId="20" fillId="3" borderId="20" xfId="0" applyFont="1" applyFill="1" applyBorder="1" applyAlignment="1">
      <alignment horizontal="center" vertical="center"/>
    </xf>
    <xf numFmtId="2" fontId="20" fillId="3" borderId="20" xfId="0" applyNumberFormat="1" applyFont="1" applyFill="1" applyBorder="1" applyAlignment="1">
      <alignment horizontal="center" vertical="center"/>
    </xf>
    <xf numFmtId="0" fontId="20" fillId="3" borderId="14" xfId="0" applyFont="1" applyFill="1" applyBorder="1" applyAlignment="1">
      <alignment horizontal="center" vertical="center"/>
    </xf>
    <xf numFmtId="2" fontId="20" fillId="3" borderId="14" xfId="0" applyNumberFormat="1" applyFont="1" applyFill="1" applyBorder="1" applyAlignment="1">
      <alignment horizontal="center" vertical="center"/>
    </xf>
    <xf numFmtId="0" fontId="20" fillId="3" borderId="16" xfId="0" applyFont="1" applyFill="1" applyBorder="1" applyAlignment="1">
      <alignment horizontal="center" vertical="center"/>
    </xf>
    <xf numFmtId="2" fontId="20" fillId="3" borderId="16" xfId="0" applyNumberFormat="1" applyFont="1" applyFill="1" applyBorder="1" applyAlignment="1">
      <alignment horizontal="center" vertical="center"/>
    </xf>
    <xf numFmtId="0" fontId="16" fillId="0" borderId="0" xfId="0" applyFont="1" applyAlignment="1">
      <alignment horizontal="left" vertical="center"/>
    </xf>
    <xf numFmtId="0" fontId="16" fillId="0" borderId="22" xfId="0" applyFont="1" applyBorder="1" applyAlignment="1">
      <alignment horizontal="left" vertical="center"/>
    </xf>
    <xf numFmtId="0" fontId="16" fillId="0" borderId="25" xfId="0" applyFont="1" applyBorder="1" applyAlignment="1">
      <alignment horizontal="left" vertical="center"/>
    </xf>
    <xf numFmtId="0" fontId="16" fillId="0" borderId="28" xfId="0" applyFont="1" applyBorder="1" applyAlignment="1">
      <alignment horizontal="left" vertical="center"/>
    </xf>
    <xf numFmtId="0" fontId="20" fillId="3" borderId="19" xfId="0" applyFont="1" applyFill="1" applyBorder="1" applyAlignment="1">
      <alignment horizontal="left" vertical="center"/>
    </xf>
    <xf numFmtId="0" fontId="20" fillId="3" borderId="13" xfId="0" applyFont="1" applyFill="1" applyBorder="1" applyAlignment="1">
      <alignment horizontal="left" vertical="center"/>
    </xf>
    <xf numFmtId="0" fontId="20" fillId="3" borderId="15" xfId="0" applyFont="1" applyFill="1" applyBorder="1" applyAlignment="1">
      <alignment horizontal="left" vertical="center"/>
    </xf>
    <xf numFmtId="0" fontId="21" fillId="0" borderId="26" xfId="0" applyFont="1" applyBorder="1"/>
    <xf numFmtId="0" fontId="22" fillId="0" borderId="26" xfId="0" applyFont="1" applyBorder="1" applyAlignment="1">
      <alignment wrapText="1"/>
    </xf>
    <xf numFmtId="0" fontId="21" fillId="0" borderId="26" xfId="0" applyFont="1" applyBorder="1" applyAlignment="1">
      <alignment wrapText="1"/>
    </xf>
    <xf numFmtId="0" fontId="16" fillId="0" borderId="26" xfId="0" applyFont="1" applyBorder="1" applyAlignment="1">
      <alignment vertical="center" wrapText="1"/>
    </xf>
    <xf numFmtId="0" fontId="21" fillId="0" borderId="0" xfId="0" applyFont="1" applyAlignment="1">
      <alignment wrapText="1"/>
    </xf>
    <xf numFmtId="0" fontId="22" fillId="0" borderId="0" xfId="0" applyFont="1" applyAlignment="1">
      <alignment wrapText="1"/>
    </xf>
    <xf numFmtId="2" fontId="2" fillId="0" borderId="26" xfId="0" applyNumberFormat="1" applyFont="1" applyBorder="1" applyAlignment="1">
      <alignment horizontal="center" vertical="center"/>
    </xf>
    <xf numFmtId="0" fontId="2" fillId="0" borderId="26" xfId="0" applyFont="1" applyBorder="1" applyAlignment="1">
      <alignment horizontal="center" vertical="center"/>
    </xf>
    <xf numFmtId="0" fontId="2" fillId="0" borderId="26" xfId="0" applyFont="1" applyBorder="1"/>
    <xf numFmtId="0" fontId="2" fillId="0" borderId="26" xfId="0" applyFont="1" applyBorder="1" applyAlignment="1">
      <alignment wrapText="1"/>
    </xf>
    <xf numFmtId="0" fontId="23" fillId="0" borderId="26" xfId="0" applyFont="1" applyBorder="1" applyAlignment="1">
      <alignment wrapText="1"/>
    </xf>
    <xf numFmtId="0" fontId="24" fillId="0" borderId="0" xfId="0" applyFont="1"/>
    <xf numFmtId="0" fontId="23" fillId="0" borderId="26" xfId="0" applyFont="1" applyBorder="1"/>
    <xf numFmtId="0" fontId="2" fillId="0" borderId="26" xfId="0" applyFont="1" applyBorder="1" applyAlignment="1">
      <alignment vertical="center" wrapText="1"/>
    </xf>
    <xf numFmtId="0" fontId="24" fillId="0" borderId="26" xfId="0" applyFont="1" applyBorder="1"/>
    <xf numFmtId="0" fontId="25" fillId="0" borderId="26" xfId="0" applyFont="1" applyBorder="1" applyAlignment="1">
      <alignment horizontal="left" vertical="center" wrapText="1"/>
    </xf>
    <xf numFmtId="0" fontId="27" fillId="0" borderId="26" xfId="0" applyFont="1" applyBorder="1"/>
    <xf numFmtId="0" fontId="20" fillId="0" borderId="26" xfId="0" applyFont="1" applyBorder="1"/>
    <xf numFmtId="0" fontId="20" fillId="0" borderId="26" xfId="0" applyFont="1" applyBorder="1" applyAlignment="1">
      <alignment wrapText="1"/>
    </xf>
    <xf numFmtId="0" fontId="17" fillId="3" borderId="10" xfId="0" applyFont="1" applyFill="1" applyBorder="1" applyAlignment="1">
      <alignment horizontal="left" vertical="center"/>
    </xf>
    <xf numFmtId="2" fontId="28" fillId="0" borderId="26" xfId="0" applyNumberFormat="1" applyFont="1" applyBorder="1" applyAlignment="1">
      <alignment vertical="center"/>
    </xf>
    <xf numFmtId="0" fontId="17" fillId="3" borderId="12" xfId="0" applyFont="1" applyFill="1" applyBorder="1" applyAlignment="1">
      <alignment horizontal="center" vertical="center"/>
    </xf>
    <xf numFmtId="0" fontId="16" fillId="0" borderId="22" xfId="0" applyFont="1" applyBorder="1" applyAlignment="1">
      <alignment horizontal="center" vertical="center"/>
    </xf>
    <xf numFmtId="0" fontId="16" fillId="0" borderId="24" xfId="0" applyFont="1" applyBorder="1"/>
    <xf numFmtId="0" fontId="16" fillId="0" borderId="27" xfId="0" applyFont="1" applyBorder="1"/>
    <xf numFmtId="0" fontId="16" fillId="0" borderId="25" xfId="0" applyFont="1" applyBorder="1" applyAlignment="1">
      <alignment horizontal="center" vertical="center"/>
    </xf>
    <xf numFmtId="0" fontId="16" fillId="0" borderId="28" xfId="0" applyFont="1" applyBorder="1" applyAlignment="1">
      <alignment horizontal="center" vertical="center"/>
    </xf>
    <xf numFmtId="0" fontId="16" fillId="0" borderId="30" xfId="0" applyFont="1" applyBorder="1"/>
    <xf numFmtId="0" fontId="16" fillId="3" borderId="20" xfId="0" applyFont="1" applyFill="1" applyBorder="1"/>
    <xf numFmtId="0" fontId="16" fillId="3" borderId="20" xfId="0" applyFont="1" applyFill="1" applyBorder="1" applyAlignment="1">
      <alignment horizontal="center" vertical="center"/>
    </xf>
    <xf numFmtId="2" fontId="16" fillId="3" borderId="20" xfId="0" applyNumberFormat="1" applyFont="1" applyFill="1" applyBorder="1" applyAlignment="1">
      <alignment horizontal="center" vertical="center"/>
    </xf>
    <xf numFmtId="0" fontId="20" fillId="3" borderId="21" xfId="0" applyFont="1" applyFill="1" applyBorder="1"/>
    <xf numFmtId="0" fontId="16" fillId="3" borderId="14" xfId="0" applyFont="1" applyFill="1" applyBorder="1"/>
    <xf numFmtId="0" fontId="16" fillId="3" borderId="14" xfId="0" applyFont="1" applyFill="1" applyBorder="1" applyAlignment="1">
      <alignment horizontal="center" vertical="center"/>
    </xf>
    <xf numFmtId="2" fontId="16" fillId="3" borderId="14" xfId="0" applyNumberFormat="1" applyFont="1" applyFill="1" applyBorder="1" applyAlignment="1">
      <alignment horizontal="center" vertical="center"/>
    </xf>
    <xf numFmtId="0" fontId="20" fillId="3" borderId="17" xfId="0" applyFont="1" applyFill="1" applyBorder="1"/>
    <xf numFmtId="0" fontId="16" fillId="3" borderId="16" xfId="0" applyFont="1" applyFill="1" applyBorder="1"/>
    <xf numFmtId="0" fontId="16" fillId="3" borderId="16" xfId="0" applyFont="1" applyFill="1" applyBorder="1" applyAlignment="1">
      <alignment horizontal="center" vertical="center"/>
    </xf>
    <xf numFmtId="2" fontId="16" fillId="3" borderId="16" xfId="0" applyNumberFormat="1" applyFont="1" applyFill="1" applyBorder="1" applyAlignment="1">
      <alignment horizontal="center" vertical="center"/>
    </xf>
    <xf numFmtId="0" fontId="20" fillId="3" borderId="18" xfId="0" applyFont="1" applyFill="1" applyBorder="1"/>
    <xf numFmtId="0" fontId="29" fillId="0" borderId="26" xfId="0" applyFont="1" applyBorder="1"/>
    <xf numFmtId="0" fontId="16" fillId="0" borderId="22" xfId="0" applyFont="1" applyBorder="1"/>
    <xf numFmtId="0" fontId="16" fillId="0" borderId="25" xfId="0" applyFont="1" applyBorder="1"/>
    <xf numFmtId="0" fontId="16" fillId="0" borderId="28" xfId="0" applyFont="1" applyBorder="1"/>
    <xf numFmtId="0" fontId="20" fillId="3" borderId="19" xfId="0" applyFont="1" applyFill="1" applyBorder="1"/>
    <xf numFmtId="0" fontId="20" fillId="3" borderId="13" xfId="0" applyFont="1" applyFill="1" applyBorder="1"/>
    <xf numFmtId="0" fontId="20" fillId="3" borderId="15" xfId="0" applyFont="1" applyFill="1" applyBorder="1"/>
    <xf numFmtId="0" fontId="11" fillId="0" borderId="0" xfId="1" applyFont="1" applyAlignment="1">
      <alignment horizontal="center"/>
    </xf>
    <xf numFmtId="0" fontId="12" fillId="0" borderId="0" xfId="3" applyBorder="1" applyAlignment="1" applyProtection="1">
      <alignment horizontal="center"/>
    </xf>
    <xf numFmtId="0" fontId="13" fillId="0" borderId="0" xfId="4" applyBorder="1" applyAlignment="1" applyProtection="1">
      <alignment horizontal="center"/>
    </xf>
    <xf numFmtId="0" fontId="14" fillId="0" borderId="0" xfId="1" applyFont="1" applyAlignment="1">
      <alignment horizontal="center"/>
    </xf>
    <xf numFmtId="164" fontId="2" fillId="0" borderId="0" xfId="1" applyNumberFormat="1" applyFont="1" applyAlignment="1">
      <alignment horizontal="center" vertical="center" wrapText="1"/>
    </xf>
    <xf numFmtId="164" fontId="8" fillId="0" borderId="0" xfId="1" applyNumberFormat="1" applyFont="1" applyAlignment="1">
      <alignment horizontal="center" vertical="center" wrapText="1"/>
    </xf>
    <xf numFmtId="164" fontId="9" fillId="0" borderId="0" xfId="1" applyNumberFormat="1" applyFont="1" applyAlignment="1">
      <alignment horizontal="center" vertical="center" wrapText="1"/>
    </xf>
    <xf numFmtId="164" fontId="10" fillId="2" borderId="0" xfId="1" applyNumberFormat="1" applyFont="1" applyFill="1" applyAlignment="1">
      <alignment horizontal="center" vertical="center" wrapText="1"/>
    </xf>
    <xf numFmtId="164" fontId="7" fillId="0" borderId="0" xfId="1" applyNumberFormat="1" applyFont="1" applyAlignment="1">
      <alignment horizontal="center" vertical="center" wrapText="1"/>
    </xf>
    <xf numFmtId="0" fontId="3" fillId="0" borderId="0" xfId="1" applyFont="1" applyAlignment="1">
      <alignment horizontal="right"/>
    </xf>
    <xf numFmtId="0" fontId="4" fillId="0" borderId="0" xfId="1" applyFont="1" applyAlignment="1">
      <alignment horizontal="center" vertical="center"/>
    </xf>
    <xf numFmtId="164" fontId="5" fillId="0" borderId="0" xfId="1" applyNumberFormat="1" applyFont="1" applyAlignment="1">
      <alignment horizontal="right"/>
    </xf>
    <xf numFmtId="164" fontId="6" fillId="0" borderId="0" xfId="1" applyNumberFormat="1" applyFont="1" applyAlignment="1">
      <alignment horizontal="center" vertical="center" wrapText="1"/>
    </xf>
    <xf numFmtId="0" fontId="16" fillId="0" borderId="7" xfId="0" applyFont="1" applyBorder="1" applyAlignment="1">
      <alignment horizontal="center"/>
    </xf>
    <xf numFmtId="0" fontId="16" fillId="0" borderId="9" xfId="0" applyFont="1" applyBorder="1" applyAlignment="1">
      <alignment horizontal="center"/>
    </xf>
    <xf numFmtId="0" fontId="16" fillId="0" borderId="8" xfId="0" applyFont="1" applyBorder="1" applyAlignment="1">
      <alignment horizontal="center"/>
    </xf>
    <xf numFmtId="164" fontId="18" fillId="0" borderId="1" xfId="1" applyNumberFormat="1" applyFont="1" applyBorder="1" applyAlignment="1">
      <alignment horizontal="center" vertical="center" wrapText="1"/>
    </xf>
    <xf numFmtId="164" fontId="18" fillId="0" borderId="2" xfId="1" applyNumberFormat="1" applyFont="1" applyBorder="1" applyAlignment="1">
      <alignment horizontal="center" vertical="center" wrapText="1"/>
    </xf>
    <xf numFmtId="164" fontId="18" fillId="0" borderId="3" xfId="1" applyNumberFormat="1" applyFont="1" applyBorder="1" applyAlignment="1">
      <alignment horizontal="center" vertical="center" wrapText="1"/>
    </xf>
    <xf numFmtId="164" fontId="18" fillId="0" borderId="4" xfId="1" applyNumberFormat="1" applyFont="1" applyBorder="1" applyAlignment="1">
      <alignment horizontal="center" vertical="center" wrapText="1"/>
    </xf>
    <xf numFmtId="164" fontId="18" fillId="0" borderId="5" xfId="1" applyNumberFormat="1" applyFont="1" applyBorder="1" applyAlignment="1">
      <alignment horizontal="center" vertical="center" wrapText="1"/>
    </xf>
    <xf numFmtId="164" fontId="18" fillId="0" borderId="6" xfId="1" applyNumberFormat="1" applyFont="1" applyBorder="1" applyAlignment="1">
      <alignment horizontal="center" vertical="center" wrapText="1"/>
    </xf>
    <xf numFmtId="164" fontId="19" fillId="2" borderId="7" xfId="1" applyNumberFormat="1" applyFont="1" applyFill="1" applyBorder="1" applyAlignment="1">
      <alignment horizontal="center" vertical="center" wrapText="1"/>
    </xf>
    <xf numFmtId="164" fontId="19" fillId="2" borderId="8" xfId="1" applyNumberFormat="1" applyFont="1" applyFill="1" applyBorder="1" applyAlignment="1">
      <alignment horizontal="center" vertical="center" wrapText="1"/>
    </xf>
    <xf numFmtId="164" fontId="19" fillId="2" borderId="9" xfId="1" applyNumberFormat="1" applyFont="1" applyFill="1" applyBorder="1" applyAlignment="1">
      <alignment horizontal="center" vertical="center" wrapText="1"/>
    </xf>
  </cellXfs>
  <cellStyles count="5">
    <cellStyle name="Lien hypertexte 2" xfId="3" xr:uid="{B8D3F560-E4D5-4EBA-97D6-5DCB5CDCB0E5}"/>
    <cellStyle name="Lien hypertexte 2 2" xfId="4" xr:uid="{92795A0A-2B8C-4300-BDDA-E49B74FE8419}"/>
    <cellStyle name="Monétaire 2" xfId="2" xr:uid="{CA35942E-D0DC-426A-95E8-90DEA790E267}"/>
    <cellStyle name="Normal" xfId="0" builtinId="0"/>
    <cellStyle name="Normal 2" xfId="1" xr:uid="{D8CD5DE9-CCAF-4FED-9538-4C71344BC89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7.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9.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70</xdr:row>
      <xdr:rowOff>0</xdr:rowOff>
    </xdr:from>
    <xdr:ext cx="19050" cy="9525"/>
    <xdr:pic>
      <xdr:nvPicPr>
        <xdr:cNvPr id="2" name="imgConv">
          <a:extLst>
            <a:ext uri="{FF2B5EF4-FFF2-40B4-BE49-F238E27FC236}">
              <a16:creationId xmlns:a16="http://schemas.microsoft.com/office/drawing/2014/main" id="{D55911BA-ACFD-4EA8-887B-016610A4B8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3" name="Image 3">
          <a:extLst>
            <a:ext uri="{FF2B5EF4-FFF2-40B4-BE49-F238E27FC236}">
              <a16:creationId xmlns:a16="http://schemas.microsoft.com/office/drawing/2014/main" id="{8AA2779A-1CA2-4125-8138-27AF198446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 name="imgConv">
          <a:extLst>
            <a:ext uri="{FF2B5EF4-FFF2-40B4-BE49-F238E27FC236}">
              <a16:creationId xmlns:a16="http://schemas.microsoft.com/office/drawing/2014/main" id="{195CD778-304F-41B5-9F89-E093F87F4F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 name="Image 5">
          <a:extLst>
            <a:ext uri="{FF2B5EF4-FFF2-40B4-BE49-F238E27FC236}">
              <a16:creationId xmlns:a16="http://schemas.microsoft.com/office/drawing/2014/main" id="{3A48E562-9584-4FCF-96F9-6B839CFA7D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 name="Image 6">
          <a:extLst>
            <a:ext uri="{FF2B5EF4-FFF2-40B4-BE49-F238E27FC236}">
              <a16:creationId xmlns:a16="http://schemas.microsoft.com/office/drawing/2014/main" id="{112309D2-5639-4C98-A172-FC1DD743D2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 name="Image 7">
          <a:extLst>
            <a:ext uri="{FF2B5EF4-FFF2-40B4-BE49-F238E27FC236}">
              <a16:creationId xmlns:a16="http://schemas.microsoft.com/office/drawing/2014/main" id="{DBFC6672-E0B7-43A0-A866-E54AD28179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 name="imgTP">
          <a:extLst>
            <a:ext uri="{FF2B5EF4-FFF2-40B4-BE49-F238E27FC236}">
              <a16:creationId xmlns:a16="http://schemas.microsoft.com/office/drawing/2014/main" id="{AD776BEA-A746-4034-BD85-7154FD419F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9" name="Image 9">
          <a:extLst>
            <a:ext uri="{FF2B5EF4-FFF2-40B4-BE49-F238E27FC236}">
              <a16:creationId xmlns:a16="http://schemas.microsoft.com/office/drawing/2014/main" id="{5B6BA913-A295-4E69-BBC8-8236CEEBBA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 name="Image 10">
          <a:extLst>
            <a:ext uri="{FF2B5EF4-FFF2-40B4-BE49-F238E27FC236}">
              <a16:creationId xmlns:a16="http://schemas.microsoft.com/office/drawing/2014/main" id="{5DB44C2F-37E6-453B-B833-7998349FD0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1" name="Image 11">
          <a:extLst>
            <a:ext uri="{FF2B5EF4-FFF2-40B4-BE49-F238E27FC236}">
              <a16:creationId xmlns:a16="http://schemas.microsoft.com/office/drawing/2014/main" id="{48D12938-A899-4203-A402-6A898B0C73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2" name="imgConv">
          <a:extLst>
            <a:ext uri="{FF2B5EF4-FFF2-40B4-BE49-F238E27FC236}">
              <a16:creationId xmlns:a16="http://schemas.microsoft.com/office/drawing/2014/main" id="{159FD0DA-140C-4C55-BFA3-1F859D0972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3" name="Image 3">
          <a:extLst>
            <a:ext uri="{FF2B5EF4-FFF2-40B4-BE49-F238E27FC236}">
              <a16:creationId xmlns:a16="http://schemas.microsoft.com/office/drawing/2014/main" id="{3B2DEBA6-E326-478A-B3D0-D6CF107802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4" name="imgConv">
          <a:extLst>
            <a:ext uri="{FF2B5EF4-FFF2-40B4-BE49-F238E27FC236}">
              <a16:creationId xmlns:a16="http://schemas.microsoft.com/office/drawing/2014/main" id="{D1542D86-A3E5-4DC1-9E3F-FE38EC5FAD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5" name="Image 5">
          <a:extLst>
            <a:ext uri="{FF2B5EF4-FFF2-40B4-BE49-F238E27FC236}">
              <a16:creationId xmlns:a16="http://schemas.microsoft.com/office/drawing/2014/main" id="{8C722C30-A93F-46CB-A12F-AE5AAA0DE9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6" name="Image 6">
          <a:extLst>
            <a:ext uri="{FF2B5EF4-FFF2-40B4-BE49-F238E27FC236}">
              <a16:creationId xmlns:a16="http://schemas.microsoft.com/office/drawing/2014/main" id="{BD7B21F4-D17E-4F51-9475-1D4898470C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7" name="Image 7">
          <a:extLst>
            <a:ext uri="{FF2B5EF4-FFF2-40B4-BE49-F238E27FC236}">
              <a16:creationId xmlns:a16="http://schemas.microsoft.com/office/drawing/2014/main" id="{DE66BD30-42CB-430C-8E48-96F9B6346E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8" name="imgTP">
          <a:extLst>
            <a:ext uri="{FF2B5EF4-FFF2-40B4-BE49-F238E27FC236}">
              <a16:creationId xmlns:a16="http://schemas.microsoft.com/office/drawing/2014/main" id="{94DED9C0-D588-4D69-9060-5A0363C71F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9" name="Image 9">
          <a:extLst>
            <a:ext uri="{FF2B5EF4-FFF2-40B4-BE49-F238E27FC236}">
              <a16:creationId xmlns:a16="http://schemas.microsoft.com/office/drawing/2014/main" id="{5EDFDF1D-515F-4735-936A-1B8FD9F607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0" name="Image 10">
          <a:extLst>
            <a:ext uri="{FF2B5EF4-FFF2-40B4-BE49-F238E27FC236}">
              <a16:creationId xmlns:a16="http://schemas.microsoft.com/office/drawing/2014/main" id="{6DFF761C-FA9E-43C2-A8F2-982FC5E1FC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1" name="Image 11">
          <a:extLst>
            <a:ext uri="{FF2B5EF4-FFF2-40B4-BE49-F238E27FC236}">
              <a16:creationId xmlns:a16="http://schemas.microsoft.com/office/drawing/2014/main" id="{DC338559-BAAE-40A8-A4E1-B2B91021BC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2" name="imgConv">
          <a:extLst>
            <a:ext uri="{FF2B5EF4-FFF2-40B4-BE49-F238E27FC236}">
              <a16:creationId xmlns:a16="http://schemas.microsoft.com/office/drawing/2014/main" id="{FD0665E6-05BA-4A31-B49C-F26B677F5E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3" name="Image 3">
          <a:extLst>
            <a:ext uri="{FF2B5EF4-FFF2-40B4-BE49-F238E27FC236}">
              <a16:creationId xmlns:a16="http://schemas.microsoft.com/office/drawing/2014/main" id="{B6044436-7B05-492B-B38C-6494E34E5B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4" name="imgConv">
          <a:extLst>
            <a:ext uri="{FF2B5EF4-FFF2-40B4-BE49-F238E27FC236}">
              <a16:creationId xmlns:a16="http://schemas.microsoft.com/office/drawing/2014/main" id="{D5166B37-7F03-429E-B4E8-E3DE84768A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5" name="Image 5">
          <a:extLst>
            <a:ext uri="{FF2B5EF4-FFF2-40B4-BE49-F238E27FC236}">
              <a16:creationId xmlns:a16="http://schemas.microsoft.com/office/drawing/2014/main" id="{9FE68FA6-F84A-43FD-9B30-4A579C7EAF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6" name="Image 6">
          <a:extLst>
            <a:ext uri="{FF2B5EF4-FFF2-40B4-BE49-F238E27FC236}">
              <a16:creationId xmlns:a16="http://schemas.microsoft.com/office/drawing/2014/main" id="{BE6AEF06-41C6-4F46-AECA-2856C6912A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7" name="Image 7">
          <a:extLst>
            <a:ext uri="{FF2B5EF4-FFF2-40B4-BE49-F238E27FC236}">
              <a16:creationId xmlns:a16="http://schemas.microsoft.com/office/drawing/2014/main" id="{5C95D9D0-11AA-4B1C-B25A-DB2DA251F6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8" name="imgTP">
          <a:extLst>
            <a:ext uri="{FF2B5EF4-FFF2-40B4-BE49-F238E27FC236}">
              <a16:creationId xmlns:a16="http://schemas.microsoft.com/office/drawing/2014/main" id="{8BF92950-D252-40CE-9CC7-08957979B0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9" name="Image 9">
          <a:extLst>
            <a:ext uri="{FF2B5EF4-FFF2-40B4-BE49-F238E27FC236}">
              <a16:creationId xmlns:a16="http://schemas.microsoft.com/office/drawing/2014/main" id="{89E7B7AC-C80A-4092-8CC4-3CEBB42B8C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0" name="Image 10">
          <a:extLst>
            <a:ext uri="{FF2B5EF4-FFF2-40B4-BE49-F238E27FC236}">
              <a16:creationId xmlns:a16="http://schemas.microsoft.com/office/drawing/2014/main" id="{61477A23-F05A-4187-A4C6-4ED1D8E2CB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1" name="Image 11">
          <a:extLst>
            <a:ext uri="{FF2B5EF4-FFF2-40B4-BE49-F238E27FC236}">
              <a16:creationId xmlns:a16="http://schemas.microsoft.com/office/drawing/2014/main" id="{2A17A812-7312-46C0-B41E-78B66FBF31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2" name="imgConv">
          <a:extLst>
            <a:ext uri="{FF2B5EF4-FFF2-40B4-BE49-F238E27FC236}">
              <a16:creationId xmlns:a16="http://schemas.microsoft.com/office/drawing/2014/main" id="{BEB65E45-B9A1-4B30-AE05-759329823D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3" name="Image 3">
          <a:extLst>
            <a:ext uri="{FF2B5EF4-FFF2-40B4-BE49-F238E27FC236}">
              <a16:creationId xmlns:a16="http://schemas.microsoft.com/office/drawing/2014/main" id="{3D05C1AA-1817-483C-AC6D-23C30612F6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4" name="imgConv">
          <a:extLst>
            <a:ext uri="{FF2B5EF4-FFF2-40B4-BE49-F238E27FC236}">
              <a16:creationId xmlns:a16="http://schemas.microsoft.com/office/drawing/2014/main" id="{53C15F1A-0CB8-4F9F-B241-E0A96A189F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5" name="Image 5">
          <a:extLst>
            <a:ext uri="{FF2B5EF4-FFF2-40B4-BE49-F238E27FC236}">
              <a16:creationId xmlns:a16="http://schemas.microsoft.com/office/drawing/2014/main" id="{1A05521E-90BA-4C0F-B1CD-8311E65797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6" name="Image 6">
          <a:extLst>
            <a:ext uri="{FF2B5EF4-FFF2-40B4-BE49-F238E27FC236}">
              <a16:creationId xmlns:a16="http://schemas.microsoft.com/office/drawing/2014/main" id="{657A398A-31C6-4574-8320-37BF0AE987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7" name="Image 7">
          <a:extLst>
            <a:ext uri="{FF2B5EF4-FFF2-40B4-BE49-F238E27FC236}">
              <a16:creationId xmlns:a16="http://schemas.microsoft.com/office/drawing/2014/main" id="{3732E436-DB43-4747-B6F1-7DCAA2E28B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8" name="imgTP">
          <a:extLst>
            <a:ext uri="{FF2B5EF4-FFF2-40B4-BE49-F238E27FC236}">
              <a16:creationId xmlns:a16="http://schemas.microsoft.com/office/drawing/2014/main" id="{1CCE6C4C-78E5-4DDF-B95F-B1E1FE03C0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9" name="Image 9">
          <a:extLst>
            <a:ext uri="{FF2B5EF4-FFF2-40B4-BE49-F238E27FC236}">
              <a16:creationId xmlns:a16="http://schemas.microsoft.com/office/drawing/2014/main" id="{BCCB605E-0A61-466B-8399-0373D32536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0" name="Image 10">
          <a:extLst>
            <a:ext uri="{FF2B5EF4-FFF2-40B4-BE49-F238E27FC236}">
              <a16:creationId xmlns:a16="http://schemas.microsoft.com/office/drawing/2014/main" id="{7A05B4E6-1EA9-4751-9FFD-6C018CA479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1" name="Image 11">
          <a:extLst>
            <a:ext uri="{FF2B5EF4-FFF2-40B4-BE49-F238E27FC236}">
              <a16:creationId xmlns:a16="http://schemas.microsoft.com/office/drawing/2014/main" id="{B1044F5C-8AB9-4821-963E-3ABA0B3B64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42" name="imgConv">
          <a:extLst>
            <a:ext uri="{FF2B5EF4-FFF2-40B4-BE49-F238E27FC236}">
              <a16:creationId xmlns:a16="http://schemas.microsoft.com/office/drawing/2014/main" id="{A1A6759F-023E-49C9-BE93-54FF24C51F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43" name="Image 3">
          <a:extLst>
            <a:ext uri="{FF2B5EF4-FFF2-40B4-BE49-F238E27FC236}">
              <a16:creationId xmlns:a16="http://schemas.microsoft.com/office/drawing/2014/main" id="{B4EE6144-0F4A-48EC-9150-8F1F9840E3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4" name="imgConv">
          <a:extLst>
            <a:ext uri="{FF2B5EF4-FFF2-40B4-BE49-F238E27FC236}">
              <a16:creationId xmlns:a16="http://schemas.microsoft.com/office/drawing/2014/main" id="{5683AD0A-42FB-4499-8CAD-410F47674A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45" name="Image 5">
          <a:extLst>
            <a:ext uri="{FF2B5EF4-FFF2-40B4-BE49-F238E27FC236}">
              <a16:creationId xmlns:a16="http://schemas.microsoft.com/office/drawing/2014/main" id="{C22009F9-13B0-4104-8C58-9D1DCB790B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46" name="Image 6">
          <a:extLst>
            <a:ext uri="{FF2B5EF4-FFF2-40B4-BE49-F238E27FC236}">
              <a16:creationId xmlns:a16="http://schemas.microsoft.com/office/drawing/2014/main" id="{4A59296E-D3E9-4977-BF07-EB21E80F9E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47" name="Image 7">
          <a:extLst>
            <a:ext uri="{FF2B5EF4-FFF2-40B4-BE49-F238E27FC236}">
              <a16:creationId xmlns:a16="http://schemas.microsoft.com/office/drawing/2014/main" id="{895FFDE3-2BCF-4A7F-A804-50AF02013D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48" name="imgTP">
          <a:extLst>
            <a:ext uri="{FF2B5EF4-FFF2-40B4-BE49-F238E27FC236}">
              <a16:creationId xmlns:a16="http://schemas.microsoft.com/office/drawing/2014/main" id="{A8034D93-A6CD-4E88-A534-6B23DDD964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49" name="Image 9">
          <a:extLst>
            <a:ext uri="{FF2B5EF4-FFF2-40B4-BE49-F238E27FC236}">
              <a16:creationId xmlns:a16="http://schemas.microsoft.com/office/drawing/2014/main" id="{C9FBCC7B-73F9-465A-A86D-D4E6CF5A4F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50" name="Image 10">
          <a:extLst>
            <a:ext uri="{FF2B5EF4-FFF2-40B4-BE49-F238E27FC236}">
              <a16:creationId xmlns:a16="http://schemas.microsoft.com/office/drawing/2014/main" id="{966055F7-E47B-448C-89A9-28B3DF164F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51" name="Image 11">
          <a:extLst>
            <a:ext uri="{FF2B5EF4-FFF2-40B4-BE49-F238E27FC236}">
              <a16:creationId xmlns:a16="http://schemas.microsoft.com/office/drawing/2014/main" id="{87C302FD-E18E-40C6-B143-EE07FB258B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52" name="imgConv">
          <a:extLst>
            <a:ext uri="{FF2B5EF4-FFF2-40B4-BE49-F238E27FC236}">
              <a16:creationId xmlns:a16="http://schemas.microsoft.com/office/drawing/2014/main" id="{D97E218F-D919-4E41-902A-08BC37372A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53" name="Image 3">
          <a:extLst>
            <a:ext uri="{FF2B5EF4-FFF2-40B4-BE49-F238E27FC236}">
              <a16:creationId xmlns:a16="http://schemas.microsoft.com/office/drawing/2014/main" id="{005F73C4-CCF5-4E57-82D2-6301A58B7A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54" name="imgConv">
          <a:extLst>
            <a:ext uri="{FF2B5EF4-FFF2-40B4-BE49-F238E27FC236}">
              <a16:creationId xmlns:a16="http://schemas.microsoft.com/office/drawing/2014/main" id="{634E835F-E4F5-4168-A1F8-FA4CEAB2FA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5" name="Image 5">
          <a:extLst>
            <a:ext uri="{FF2B5EF4-FFF2-40B4-BE49-F238E27FC236}">
              <a16:creationId xmlns:a16="http://schemas.microsoft.com/office/drawing/2014/main" id="{0B49FB05-8AC6-4F3E-992F-BD15301B20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56" name="Image 6">
          <a:extLst>
            <a:ext uri="{FF2B5EF4-FFF2-40B4-BE49-F238E27FC236}">
              <a16:creationId xmlns:a16="http://schemas.microsoft.com/office/drawing/2014/main" id="{9A21E595-DC3D-4BAF-B710-705B739B48E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57" name="Image 7">
          <a:extLst>
            <a:ext uri="{FF2B5EF4-FFF2-40B4-BE49-F238E27FC236}">
              <a16:creationId xmlns:a16="http://schemas.microsoft.com/office/drawing/2014/main" id="{CA2316F3-A69B-4965-944C-BF34796432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58" name="imgTP">
          <a:extLst>
            <a:ext uri="{FF2B5EF4-FFF2-40B4-BE49-F238E27FC236}">
              <a16:creationId xmlns:a16="http://schemas.microsoft.com/office/drawing/2014/main" id="{57352110-6987-4A6B-BC0D-BC5ED75144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59" name="Image 9">
          <a:extLst>
            <a:ext uri="{FF2B5EF4-FFF2-40B4-BE49-F238E27FC236}">
              <a16:creationId xmlns:a16="http://schemas.microsoft.com/office/drawing/2014/main" id="{B483A549-508A-4E7D-B780-32626F27A1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60" name="Image 10">
          <a:extLst>
            <a:ext uri="{FF2B5EF4-FFF2-40B4-BE49-F238E27FC236}">
              <a16:creationId xmlns:a16="http://schemas.microsoft.com/office/drawing/2014/main" id="{5FC9256C-A503-4F5C-9A11-A8FC0D933A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61" name="Image 11">
          <a:extLst>
            <a:ext uri="{FF2B5EF4-FFF2-40B4-BE49-F238E27FC236}">
              <a16:creationId xmlns:a16="http://schemas.microsoft.com/office/drawing/2014/main" id="{F9B971BF-2571-4C44-B5E8-7346276A1E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62" name="imgConv">
          <a:extLst>
            <a:ext uri="{FF2B5EF4-FFF2-40B4-BE49-F238E27FC236}">
              <a16:creationId xmlns:a16="http://schemas.microsoft.com/office/drawing/2014/main" id="{2B56C6DB-A0A1-4054-BCAB-3011302FEA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63" name="Image 3">
          <a:extLst>
            <a:ext uri="{FF2B5EF4-FFF2-40B4-BE49-F238E27FC236}">
              <a16:creationId xmlns:a16="http://schemas.microsoft.com/office/drawing/2014/main" id="{E1BED3C8-6E24-4E52-8ADE-6A981F517F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64" name="imgConv">
          <a:extLst>
            <a:ext uri="{FF2B5EF4-FFF2-40B4-BE49-F238E27FC236}">
              <a16:creationId xmlns:a16="http://schemas.microsoft.com/office/drawing/2014/main" id="{6A53F7F3-D0FF-4ACB-BD70-18B0E11057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65" name="Image 5">
          <a:extLst>
            <a:ext uri="{FF2B5EF4-FFF2-40B4-BE49-F238E27FC236}">
              <a16:creationId xmlns:a16="http://schemas.microsoft.com/office/drawing/2014/main" id="{ED38CBCE-6D05-46FA-AE54-70E7C048AB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6" name="Image 6">
          <a:extLst>
            <a:ext uri="{FF2B5EF4-FFF2-40B4-BE49-F238E27FC236}">
              <a16:creationId xmlns:a16="http://schemas.microsoft.com/office/drawing/2014/main" id="{2D164068-D177-4675-A133-A38EFBA999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67" name="Image 7">
          <a:extLst>
            <a:ext uri="{FF2B5EF4-FFF2-40B4-BE49-F238E27FC236}">
              <a16:creationId xmlns:a16="http://schemas.microsoft.com/office/drawing/2014/main" id="{EF5CE868-B6A2-4EC3-B44C-D37C5135B1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68" name="imgTP">
          <a:extLst>
            <a:ext uri="{FF2B5EF4-FFF2-40B4-BE49-F238E27FC236}">
              <a16:creationId xmlns:a16="http://schemas.microsoft.com/office/drawing/2014/main" id="{37BBE640-D157-4015-BCAB-68F288ECFB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69" name="Image 9">
          <a:extLst>
            <a:ext uri="{FF2B5EF4-FFF2-40B4-BE49-F238E27FC236}">
              <a16:creationId xmlns:a16="http://schemas.microsoft.com/office/drawing/2014/main" id="{12B0C183-A2A6-4C33-8DB9-BA902F74F6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70" name="Image 10">
          <a:extLst>
            <a:ext uri="{FF2B5EF4-FFF2-40B4-BE49-F238E27FC236}">
              <a16:creationId xmlns:a16="http://schemas.microsoft.com/office/drawing/2014/main" id="{FD5A04C7-D60C-4A4A-96ED-D0A1936FDA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71" name="Image 11">
          <a:extLst>
            <a:ext uri="{FF2B5EF4-FFF2-40B4-BE49-F238E27FC236}">
              <a16:creationId xmlns:a16="http://schemas.microsoft.com/office/drawing/2014/main" id="{59D0F5A5-7919-40ED-B038-288984323D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72" name="imgConv">
          <a:extLst>
            <a:ext uri="{FF2B5EF4-FFF2-40B4-BE49-F238E27FC236}">
              <a16:creationId xmlns:a16="http://schemas.microsoft.com/office/drawing/2014/main" id="{9A4CE239-2533-465D-8365-020FA1C963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73" name="Image 3">
          <a:extLst>
            <a:ext uri="{FF2B5EF4-FFF2-40B4-BE49-F238E27FC236}">
              <a16:creationId xmlns:a16="http://schemas.microsoft.com/office/drawing/2014/main" id="{BDE053FD-B008-4232-A542-6A4048C0F3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74" name="imgConv">
          <a:extLst>
            <a:ext uri="{FF2B5EF4-FFF2-40B4-BE49-F238E27FC236}">
              <a16:creationId xmlns:a16="http://schemas.microsoft.com/office/drawing/2014/main" id="{FEEA5134-8443-40B1-952E-56192D3B3F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75" name="Image 5">
          <a:extLst>
            <a:ext uri="{FF2B5EF4-FFF2-40B4-BE49-F238E27FC236}">
              <a16:creationId xmlns:a16="http://schemas.microsoft.com/office/drawing/2014/main" id="{2189E59E-1E25-4291-A003-90EB2428A2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76" name="Image 6">
          <a:extLst>
            <a:ext uri="{FF2B5EF4-FFF2-40B4-BE49-F238E27FC236}">
              <a16:creationId xmlns:a16="http://schemas.microsoft.com/office/drawing/2014/main" id="{6749839E-D087-4236-8744-4A4273F9B1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7" name="Image 7">
          <a:extLst>
            <a:ext uri="{FF2B5EF4-FFF2-40B4-BE49-F238E27FC236}">
              <a16:creationId xmlns:a16="http://schemas.microsoft.com/office/drawing/2014/main" id="{1FFA4049-67F9-42AD-84D8-4CC6E1CEA2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78" name="imgTP">
          <a:extLst>
            <a:ext uri="{FF2B5EF4-FFF2-40B4-BE49-F238E27FC236}">
              <a16:creationId xmlns:a16="http://schemas.microsoft.com/office/drawing/2014/main" id="{BF38E8A6-CBB4-4E9C-8282-F52A159166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79" name="Image 9">
          <a:extLst>
            <a:ext uri="{FF2B5EF4-FFF2-40B4-BE49-F238E27FC236}">
              <a16:creationId xmlns:a16="http://schemas.microsoft.com/office/drawing/2014/main" id="{5D22B12C-14BE-4D68-BA42-5C44A5ECD7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80" name="Image 10">
          <a:extLst>
            <a:ext uri="{FF2B5EF4-FFF2-40B4-BE49-F238E27FC236}">
              <a16:creationId xmlns:a16="http://schemas.microsoft.com/office/drawing/2014/main" id="{8E62123D-C313-4D9A-9D07-F8BC02DF28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81" name="Image 11">
          <a:extLst>
            <a:ext uri="{FF2B5EF4-FFF2-40B4-BE49-F238E27FC236}">
              <a16:creationId xmlns:a16="http://schemas.microsoft.com/office/drawing/2014/main" id="{7DE5CA8C-714A-4EE3-98E6-1431244F9F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82" name="imgConv">
          <a:extLst>
            <a:ext uri="{FF2B5EF4-FFF2-40B4-BE49-F238E27FC236}">
              <a16:creationId xmlns:a16="http://schemas.microsoft.com/office/drawing/2014/main" id="{824B8C0C-86BF-4126-B64B-4B9893B2B2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83" name="Image 3">
          <a:extLst>
            <a:ext uri="{FF2B5EF4-FFF2-40B4-BE49-F238E27FC236}">
              <a16:creationId xmlns:a16="http://schemas.microsoft.com/office/drawing/2014/main" id="{FC2EAA1A-2DEC-46E7-B785-A577387D69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84" name="imgConv">
          <a:extLst>
            <a:ext uri="{FF2B5EF4-FFF2-40B4-BE49-F238E27FC236}">
              <a16:creationId xmlns:a16="http://schemas.microsoft.com/office/drawing/2014/main" id="{E0955DDA-DECF-404B-BA97-0EE8D2BE23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85" name="Image 5">
          <a:extLst>
            <a:ext uri="{FF2B5EF4-FFF2-40B4-BE49-F238E27FC236}">
              <a16:creationId xmlns:a16="http://schemas.microsoft.com/office/drawing/2014/main" id="{128F238A-8401-4DEE-A708-7A8C8AAF0B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86" name="Image 6">
          <a:extLst>
            <a:ext uri="{FF2B5EF4-FFF2-40B4-BE49-F238E27FC236}">
              <a16:creationId xmlns:a16="http://schemas.microsoft.com/office/drawing/2014/main" id="{D6D16B62-9B27-4F05-A793-9B93ABA5E8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87" name="Image 7">
          <a:extLst>
            <a:ext uri="{FF2B5EF4-FFF2-40B4-BE49-F238E27FC236}">
              <a16:creationId xmlns:a16="http://schemas.microsoft.com/office/drawing/2014/main" id="{67D0DD86-516F-42A0-AC7C-96EF68D158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8" name="imgTP">
          <a:extLst>
            <a:ext uri="{FF2B5EF4-FFF2-40B4-BE49-F238E27FC236}">
              <a16:creationId xmlns:a16="http://schemas.microsoft.com/office/drawing/2014/main" id="{FF03B679-D1E4-4410-9A63-7B89B6CB5E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89" name="Image 9">
          <a:extLst>
            <a:ext uri="{FF2B5EF4-FFF2-40B4-BE49-F238E27FC236}">
              <a16:creationId xmlns:a16="http://schemas.microsoft.com/office/drawing/2014/main" id="{BBCF7CF4-3BCD-4DDB-B99C-29A8492883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90" name="Image 10">
          <a:extLst>
            <a:ext uri="{FF2B5EF4-FFF2-40B4-BE49-F238E27FC236}">
              <a16:creationId xmlns:a16="http://schemas.microsoft.com/office/drawing/2014/main" id="{347B501F-2EA9-45FE-B207-2CF3A40122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91" name="Image 11">
          <a:extLst>
            <a:ext uri="{FF2B5EF4-FFF2-40B4-BE49-F238E27FC236}">
              <a16:creationId xmlns:a16="http://schemas.microsoft.com/office/drawing/2014/main" id="{D1B91E3B-B77C-43D3-B8CD-960D91C5D6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66675</xdr:rowOff>
    </xdr:from>
    <xdr:ext cx="2105025" cy="1955800"/>
    <xdr:pic>
      <xdr:nvPicPr>
        <xdr:cNvPr id="92" name="Image 2">
          <a:extLst>
            <a:ext uri="{FF2B5EF4-FFF2-40B4-BE49-F238E27FC236}">
              <a16:creationId xmlns:a16="http://schemas.microsoft.com/office/drawing/2014/main" id="{24403429-F4F3-4DC8-91F0-A022A04375E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195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D67EA861-49B0-44FD-A0E1-1509C941842B}"/>
            </a:ext>
          </a:extLst>
        </xdr:cNvPr>
        <xdr:cNvCxnSpPr/>
      </xdr:nvCxnSpPr>
      <xdr:spPr>
        <a:xfrm>
          <a:off x="3286125" y="2714625"/>
          <a:ext cx="3962400"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70</xdr:row>
      <xdr:rowOff>0</xdr:rowOff>
    </xdr:from>
    <xdr:ext cx="19050" cy="9525"/>
    <xdr:pic>
      <xdr:nvPicPr>
        <xdr:cNvPr id="94" name="imgConv">
          <a:extLst>
            <a:ext uri="{FF2B5EF4-FFF2-40B4-BE49-F238E27FC236}">
              <a16:creationId xmlns:a16="http://schemas.microsoft.com/office/drawing/2014/main" id="{7CA8AFF9-F4E6-4E8C-85F4-52B14F3324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95" name="Image 3">
          <a:extLst>
            <a:ext uri="{FF2B5EF4-FFF2-40B4-BE49-F238E27FC236}">
              <a16:creationId xmlns:a16="http://schemas.microsoft.com/office/drawing/2014/main" id="{F4828FBE-F4C0-493C-952F-3F6736B84A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96" name="imgConv">
          <a:extLst>
            <a:ext uri="{FF2B5EF4-FFF2-40B4-BE49-F238E27FC236}">
              <a16:creationId xmlns:a16="http://schemas.microsoft.com/office/drawing/2014/main" id="{54E09366-158F-4EFD-A26C-17B057782F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97" name="Image 5">
          <a:extLst>
            <a:ext uri="{FF2B5EF4-FFF2-40B4-BE49-F238E27FC236}">
              <a16:creationId xmlns:a16="http://schemas.microsoft.com/office/drawing/2014/main" id="{86779140-0709-45D3-8384-DF283EEAF4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98" name="Image 6">
          <a:extLst>
            <a:ext uri="{FF2B5EF4-FFF2-40B4-BE49-F238E27FC236}">
              <a16:creationId xmlns:a16="http://schemas.microsoft.com/office/drawing/2014/main" id="{386DDA91-D9AB-4A30-A730-3697B108F1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99" name="Image 7">
          <a:extLst>
            <a:ext uri="{FF2B5EF4-FFF2-40B4-BE49-F238E27FC236}">
              <a16:creationId xmlns:a16="http://schemas.microsoft.com/office/drawing/2014/main" id="{965E807C-ED8F-4DA4-B81C-7EEC126F18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00" name="imgTP">
          <a:extLst>
            <a:ext uri="{FF2B5EF4-FFF2-40B4-BE49-F238E27FC236}">
              <a16:creationId xmlns:a16="http://schemas.microsoft.com/office/drawing/2014/main" id="{53396650-B5FB-4BC3-B2F2-A8580FC5BB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01" name="Image 9">
          <a:extLst>
            <a:ext uri="{FF2B5EF4-FFF2-40B4-BE49-F238E27FC236}">
              <a16:creationId xmlns:a16="http://schemas.microsoft.com/office/drawing/2014/main" id="{8AD5DE77-3CE8-4B43-B74C-7F9F019871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2" name="Image 10">
          <a:extLst>
            <a:ext uri="{FF2B5EF4-FFF2-40B4-BE49-F238E27FC236}">
              <a16:creationId xmlns:a16="http://schemas.microsoft.com/office/drawing/2014/main" id="{880B58F9-7995-43A1-9C27-82C4F0DDE5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03" name="Image 11">
          <a:extLst>
            <a:ext uri="{FF2B5EF4-FFF2-40B4-BE49-F238E27FC236}">
              <a16:creationId xmlns:a16="http://schemas.microsoft.com/office/drawing/2014/main" id="{34C1B75A-E300-4179-8199-B8DC401D89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4" name="imgConv">
          <a:extLst>
            <a:ext uri="{FF2B5EF4-FFF2-40B4-BE49-F238E27FC236}">
              <a16:creationId xmlns:a16="http://schemas.microsoft.com/office/drawing/2014/main" id="{AC43A7F5-2659-4A92-8BE6-0D202FABD2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5" name="Image 3">
          <a:extLst>
            <a:ext uri="{FF2B5EF4-FFF2-40B4-BE49-F238E27FC236}">
              <a16:creationId xmlns:a16="http://schemas.microsoft.com/office/drawing/2014/main" id="{ABB1FE03-6751-40CC-A994-F52497AAC1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6" name="imgConv">
          <a:extLst>
            <a:ext uri="{FF2B5EF4-FFF2-40B4-BE49-F238E27FC236}">
              <a16:creationId xmlns:a16="http://schemas.microsoft.com/office/drawing/2014/main" id="{95FDDCD1-CB87-4551-9F95-B033898EC7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7" name="Image 5">
          <a:extLst>
            <a:ext uri="{FF2B5EF4-FFF2-40B4-BE49-F238E27FC236}">
              <a16:creationId xmlns:a16="http://schemas.microsoft.com/office/drawing/2014/main" id="{7147E0CC-FF9C-4BEC-BDBE-CB8E43272D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8" name="Image 6">
          <a:extLst>
            <a:ext uri="{FF2B5EF4-FFF2-40B4-BE49-F238E27FC236}">
              <a16:creationId xmlns:a16="http://schemas.microsoft.com/office/drawing/2014/main" id="{1B2059C9-E9E8-48AE-8DFC-6859087672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9" name="Image 7">
          <a:extLst>
            <a:ext uri="{FF2B5EF4-FFF2-40B4-BE49-F238E27FC236}">
              <a16:creationId xmlns:a16="http://schemas.microsoft.com/office/drawing/2014/main" id="{FADE8AE1-48DD-4368-9A16-E85533A1C4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0" name="imgTP">
          <a:extLst>
            <a:ext uri="{FF2B5EF4-FFF2-40B4-BE49-F238E27FC236}">
              <a16:creationId xmlns:a16="http://schemas.microsoft.com/office/drawing/2014/main" id="{17EFBDA9-EDCA-4543-9891-E6A11D47B7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1" name="Image 9">
          <a:extLst>
            <a:ext uri="{FF2B5EF4-FFF2-40B4-BE49-F238E27FC236}">
              <a16:creationId xmlns:a16="http://schemas.microsoft.com/office/drawing/2014/main" id="{239A9EA7-DBBD-4187-BAB9-55F53F4079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2" name="Image 10">
          <a:extLst>
            <a:ext uri="{FF2B5EF4-FFF2-40B4-BE49-F238E27FC236}">
              <a16:creationId xmlns:a16="http://schemas.microsoft.com/office/drawing/2014/main" id="{01CCE9CA-25B0-4A51-BADB-D83AA586DA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3" name="Image 11">
          <a:extLst>
            <a:ext uri="{FF2B5EF4-FFF2-40B4-BE49-F238E27FC236}">
              <a16:creationId xmlns:a16="http://schemas.microsoft.com/office/drawing/2014/main" id="{271B8ACD-733C-4D1A-9FED-EC38CF3E5C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4" name="imgConv">
          <a:extLst>
            <a:ext uri="{FF2B5EF4-FFF2-40B4-BE49-F238E27FC236}">
              <a16:creationId xmlns:a16="http://schemas.microsoft.com/office/drawing/2014/main" id="{C1ECF9B8-99E7-4924-9477-53BD59C8BF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5" name="Image 3">
          <a:extLst>
            <a:ext uri="{FF2B5EF4-FFF2-40B4-BE49-F238E27FC236}">
              <a16:creationId xmlns:a16="http://schemas.microsoft.com/office/drawing/2014/main" id="{8DC86FAE-A5C6-4E40-99CE-BC7F7746C4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6" name="imgConv">
          <a:extLst>
            <a:ext uri="{FF2B5EF4-FFF2-40B4-BE49-F238E27FC236}">
              <a16:creationId xmlns:a16="http://schemas.microsoft.com/office/drawing/2014/main" id="{C3226D9D-CAAF-477B-84F9-9AF19747B0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7" name="Image 5">
          <a:extLst>
            <a:ext uri="{FF2B5EF4-FFF2-40B4-BE49-F238E27FC236}">
              <a16:creationId xmlns:a16="http://schemas.microsoft.com/office/drawing/2014/main" id="{F33901B5-C1D1-417F-AC85-69ADF0BADD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8" name="Image 6">
          <a:extLst>
            <a:ext uri="{FF2B5EF4-FFF2-40B4-BE49-F238E27FC236}">
              <a16:creationId xmlns:a16="http://schemas.microsoft.com/office/drawing/2014/main" id="{00F15167-7703-43C4-98E3-B0524539F0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9" name="Image 7">
          <a:extLst>
            <a:ext uri="{FF2B5EF4-FFF2-40B4-BE49-F238E27FC236}">
              <a16:creationId xmlns:a16="http://schemas.microsoft.com/office/drawing/2014/main" id="{38D3657C-C27D-4BD0-83B8-8659E3E648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0" name="imgTP">
          <a:extLst>
            <a:ext uri="{FF2B5EF4-FFF2-40B4-BE49-F238E27FC236}">
              <a16:creationId xmlns:a16="http://schemas.microsoft.com/office/drawing/2014/main" id="{060F334D-E372-4416-89BB-312F82F151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1" name="Image 9">
          <a:extLst>
            <a:ext uri="{FF2B5EF4-FFF2-40B4-BE49-F238E27FC236}">
              <a16:creationId xmlns:a16="http://schemas.microsoft.com/office/drawing/2014/main" id="{BF4149DC-D1C3-437E-9134-C66BFD83D9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2" name="Image 10">
          <a:extLst>
            <a:ext uri="{FF2B5EF4-FFF2-40B4-BE49-F238E27FC236}">
              <a16:creationId xmlns:a16="http://schemas.microsoft.com/office/drawing/2014/main" id="{06CB18BD-1471-424C-AB0E-765F1DA870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3" name="Image 11">
          <a:extLst>
            <a:ext uri="{FF2B5EF4-FFF2-40B4-BE49-F238E27FC236}">
              <a16:creationId xmlns:a16="http://schemas.microsoft.com/office/drawing/2014/main" id="{C033EE11-7F1D-4EB2-8D3C-C2D37313B0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4" name="imgConv">
          <a:extLst>
            <a:ext uri="{FF2B5EF4-FFF2-40B4-BE49-F238E27FC236}">
              <a16:creationId xmlns:a16="http://schemas.microsoft.com/office/drawing/2014/main" id="{76F38E2D-BA1E-437B-9ABD-293973A616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5" name="Image 3">
          <a:extLst>
            <a:ext uri="{FF2B5EF4-FFF2-40B4-BE49-F238E27FC236}">
              <a16:creationId xmlns:a16="http://schemas.microsoft.com/office/drawing/2014/main" id="{7C6676E5-5CD6-4BFC-822A-625B4656E1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6" name="imgConv">
          <a:extLst>
            <a:ext uri="{FF2B5EF4-FFF2-40B4-BE49-F238E27FC236}">
              <a16:creationId xmlns:a16="http://schemas.microsoft.com/office/drawing/2014/main" id="{8B183515-9F87-4557-B56D-1EDF06AB77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7" name="Image 5">
          <a:extLst>
            <a:ext uri="{FF2B5EF4-FFF2-40B4-BE49-F238E27FC236}">
              <a16:creationId xmlns:a16="http://schemas.microsoft.com/office/drawing/2014/main" id="{7352D53A-D490-4D83-A8C7-442ED3577A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8" name="Image 6">
          <a:extLst>
            <a:ext uri="{FF2B5EF4-FFF2-40B4-BE49-F238E27FC236}">
              <a16:creationId xmlns:a16="http://schemas.microsoft.com/office/drawing/2014/main" id="{2C286965-E1CB-492A-89E5-412BDF5AA9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9" name="Image 7">
          <a:extLst>
            <a:ext uri="{FF2B5EF4-FFF2-40B4-BE49-F238E27FC236}">
              <a16:creationId xmlns:a16="http://schemas.microsoft.com/office/drawing/2014/main" id="{7BF80239-2121-449B-BC6D-881056DE6C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0" name="imgTP">
          <a:extLst>
            <a:ext uri="{FF2B5EF4-FFF2-40B4-BE49-F238E27FC236}">
              <a16:creationId xmlns:a16="http://schemas.microsoft.com/office/drawing/2014/main" id="{04F6E9D1-18B3-447E-9F9C-870C888761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1" name="Image 9">
          <a:extLst>
            <a:ext uri="{FF2B5EF4-FFF2-40B4-BE49-F238E27FC236}">
              <a16:creationId xmlns:a16="http://schemas.microsoft.com/office/drawing/2014/main" id="{C786F887-3E62-4C5B-8351-DBD8E89BE8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2" name="Image 10">
          <a:extLst>
            <a:ext uri="{FF2B5EF4-FFF2-40B4-BE49-F238E27FC236}">
              <a16:creationId xmlns:a16="http://schemas.microsoft.com/office/drawing/2014/main" id="{FD9372E4-E5AC-4893-8B09-511B666A6D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3" name="Image 11">
          <a:extLst>
            <a:ext uri="{FF2B5EF4-FFF2-40B4-BE49-F238E27FC236}">
              <a16:creationId xmlns:a16="http://schemas.microsoft.com/office/drawing/2014/main" id="{2DE2D99B-891C-4EF8-BF69-BB282DF3B7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34" name="imgConv">
          <a:extLst>
            <a:ext uri="{FF2B5EF4-FFF2-40B4-BE49-F238E27FC236}">
              <a16:creationId xmlns:a16="http://schemas.microsoft.com/office/drawing/2014/main" id="{E66C4794-6FB0-42B4-AF9F-A8EFE3EF4B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35" name="Image 3">
          <a:extLst>
            <a:ext uri="{FF2B5EF4-FFF2-40B4-BE49-F238E27FC236}">
              <a16:creationId xmlns:a16="http://schemas.microsoft.com/office/drawing/2014/main" id="{1FA85EAD-C79A-41CE-8E8D-B723B92CFA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36" name="imgConv">
          <a:extLst>
            <a:ext uri="{FF2B5EF4-FFF2-40B4-BE49-F238E27FC236}">
              <a16:creationId xmlns:a16="http://schemas.microsoft.com/office/drawing/2014/main" id="{C08AB6C8-609E-4210-9F20-ED09661A33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37" name="Image 5">
          <a:extLst>
            <a:ext uri="{FF2B5EF4-FFF2-40B4-BE49-F238E27FC236}">
              <a16:creationId xmlns:a16="http://schemas.microsoft.com/office/drawing/2014/main" id="{F78708A6-948B-4FBE-8783-8EA6C6041A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38" name="Image 6">
          <a:extLst>
            <a:ext uri="{FF2B5EF4-FFF2-40B4-BE49-F238E27FC236}">
              <a16:creationId xmlns:a16="http://schemas.microsoft.com/office/drawing/2014/main" id="{BD6A73CB-9950-4F2E-88A4-BF098FBC920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39" name="Image 7">
          <a:extLst>
            <a:ext uri="{FF2B5EF4-FFF2-40B4-BE49-F238E27FC236}">
              <a16:creationId xmlns:a16="http://schemas.microsoft.com/office/drawing/2014/main" id="{18498627-2FE1-4ABA-AFC6-0B39219E3E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40" name="imgTP">
          <a:extLst>
            <a:ext uri="{FF2B5EF4-FFF2-40B4-BE49-F238E27FC236}">
              <a16:creationId xmlns:a16="http://schemas.microsoft.com/office/drawing/2014/main" id="{A153E921-3E41-4DA5-8F9F-C801031A7B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41" name="Image 9">
          <a:extLst>
            <a:ext uri="{FF2B5EF4-FFF2-40B4-BE49-F238E27FC236}">
              <a16:creationId xmlns:a16="http://schemas.microsoft.com/office/drawing/2014/main" id="{7CC512A9-075F-4BB6-887F-4F5FDF20B5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42" name="Image 10">
          <a:extLst>
            <a:ext uri="{FF2B5EF4-FFF2-40B4-BE49-F238E27FC236}">
              <a16:creationId xmlns:a16="http://schemas.microsoft.com/office/drawing/2014/main" id="{412780A3-7DBA-4FF4-A5E0-C42E3E09E2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43" name="Image 11">
          <a:extLst>
            <a:ext uri="{FF2B5EF4-FFF2-40B4-BE49-F238E27FC236}">
              <a16:creationId xmlns:a16="http://schemas.microsoft.com/office/drawing/2014/main" id="{98989A24-3914-4D5C-8BDE-D24783E92D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44" name="imgConv">
          <a:extLst>
            <a:ext uri="{FF2B5EF4-FFF2-40B4-BE49-F238E27FC236}">
              <a16:creationId xmlns:a16="http://schemas.microsoft.com/office/drawing/2014/main" id="{39D3791D-03CC-4196-ADBB-E59A4FCEB6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45" name="Image 3">
          <a:extLst>
            <a:ext uri="{FF2B5EF4-FFF2-40B4-BE49-F238E27FC236}">
              <a16:creationId xmlns:a16="http://schemas.microsoft.com/office/drawing/2014/main" id="{0693A358-56CA-4063-BA15-8A84AF5F39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46" name="imgConv">
          <a:extLst>
            <a:ext uri="{FF2B5EF4-FFF2-40B4-BE49-F238E27FC236}">
              <a16:creationId xmlns:a16="http://schemas.microsoft.com/office/drawing/2014/main" id="{FB358702-8706-49A9-8F4A-E1418CD017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47" name="Image 5">
          <a:extLst>
            <a:ext uri="{FF2B5EF4-FFF2-40B4-BE49-F238E27FC236}">
              <a16:creationId xmlns:a16="http://schemas.microsoft.com/office/drawing/2014/main" id="{89AE94A7-2B2A-4467-B19E-7D6DCA5FE0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48" name="Image 6">
          <a:extLst>
            <a:ext uri="{FF2B5EF4-FFF2-40B4-BE49-F238E27FC236}">
              <a16:creationId xmlns:a16="http://schemas.microsoft.com/office/drawing/2014/main" id="{198EB930-EBD5-4285-BC18-F67FD9515F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49" name="Image 7">
          <a:extLst>
            <a:ext uri="{FF2B5EF4-FFF2-40B4-BE49-F238E27FC236}">
              <a16:creationId xmlns:a16="http://schemas.microsoft.com/office/drawing/2014/main" id="{86B3B8C7-7040-46C3-B37B-344833DB82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50" name="imgTP">
          <a:extLst>
            <a:ext uri="{FF2B5EF4-FFF2-40B4-BE49-F238E27FC236}">
              <a16:creationId xmlns:a16="http://schemas.microsoft.com/office/drawing/2014/main" id="{13FE20E7-80DE-46F7-AF32-31C61C0F05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51" name="Image 9">
          <a:extLst>
            <a:ext uri="{FF2B5EF4-FFF2-40B4-BE49-F238E27FC236}">
              <a16:creationId xmlns:a16="http://schemas.microsoft.com/office/drawing/2014/main" id="{4FCBDA4E-C745-40B8-A8F7-6CCA8CA5B3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52" name="Image 10">
          <a:extLst>
            <a:ext uri="{FF2B5EF4-FFF2-40B4-BE49-F238E27FC236}">
              <a16:creationId xmlns:a16="http://schemas.microsoft.com/office/drawing/2014/main" id="{04FACECD-B810-42AD-83E1-CB96502F73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53" name="Image 11">
          <a:extLst>
            <a:ext uri="{FF2B5EF4-FFF2-40B4-BE49-F238E27FC236}">
              <a16:creationId xmlns:a16="http://schemas.microsoft.com/office/drawing/2014/main" id="{1B328487-E9B6-49FF-BDFA-559FAF8499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54" name="imgConv">
          <a:extLst>
            <a:ext uri="{FF2B5EF4-FFF2-40B4-BE49-F238E27FC236}">
              <a16:creationId xmlns:a16="http://schemas.microsoft.com/office/drawing/2014/main" id="{CDB82318-01E9-4530-BFF3-D6C238723D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55" name="Image 3">
          <a:extLst>
            <a:ext uri="{FF2B5EF4-FFF2-40B4-BE49-F238E27FC236}">
              <a16:creationId xmlns:a16="http://schemas.microsoft.com/office/drawing/2014/main" id="{073C272D-B351-4241-BF20-C8D4B7DA6E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56" name="imgConv">
          <a:extLst>
            <a:ext uri="{FF2B5EF4-FFF2-40B4-BE49-F238E27FC236}">
              <a16:creationId xmlns:a16="http://schemas.microsoft.com/office/drawing/2014/main" id="{526882C9-B4F4-48FB-9662-E71E93E942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57" name="Image 5">
          <a:extLst>
            <a:ext uri="{FF2B5EF4-FFF2-40B4-BE49-F238E27FC236}">
              <a16:creationId xmlns:a16="http://schemas.microsoft.com/office/drawing/2014/main" id="{161F9935-36AF-4AFE-9CB8-A1AA6A90D0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58" name="Image 6">
          <a:extLst>
            <a:ext uri="{FF2B5EF4-FFF2-40B4-BE49-F238E27FC236}">
              <a16:creationId xmlns:a16="http://schemas.microsoft.com/office/drawing/2014/main" id="{77B81576-3717-4B9B-80C1-CEADD12830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59" name="Image 7">
          <a:extLst>
            <a:ext uri="{FF2B5EF4-FFF2-40B4-BE49-F238E27FC236}">
              <a16:creationId xmlns:a16="http://schemas.microsoft.com/office/drawing/2014/main" id="{38FD3EB9-537C-4EB8-9B39-25A3DF3281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60" name="imgTP">
          <a:extLst>
            <a:ext uri="{FF2B5EF4-FFF2-40B4-BE49-F238E27FC236}">
              <a16:creationId xmlns:a16="http://schemas.microsoft.com/office/drawing/2014/main" id="{732F3AF7-EDDC-436E-9242-561EA0B3E2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61" name="Image 9">
          <a:extLst>
            <a:ext uri="{FF2B5EF4-FFF2-40B4-BE49-F238E27FC236}">
              <a16:creationId xmlns:a16="http://schemas.microsoft.com/office/drawing/2014/main" id="{BAB15173-DB35-45DA-808C-D186D4D805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62" name="Image 10">
          <a:extLst>
            <a:ext uri="{FF2B5EF4-FFF2-40B4-BE49-F238E27FC236}">
              <a16:creationId xmlns:a16="http://schemas.microsoft.com/office/drawing/2014/main" id="{3C4DCE25-C15D-4FE0-B798-921C2754FB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63" name="Image 11">
          <a:extLst>
            <a:ext uri="{FF2B5EF4-FFF2-40B4-BE49-F238E27FC236}">
              <a16:creationId xmlns:a16="http://schemas.microsoft.com/office/drawing/2014/main" id="{A3769A1C-B988-443F-B183-877C70D20C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64" name="imgConv">
          <a:extLst>
            <a:ext uri="{FF2B5EF4-FFF2-40B4-BE49-F238E27FC236}">
              <a16:creationId xmlns:a16="http://schemas.microsoft.com/office/drawing/2014/main" id="{5010AC1D-A97C-4111-87C6-AE4B9B818A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65" name="Image 3">
          <a:extLst>
            <a:ext uri="{FF2B5EF4-FFF2-40B4-BE49-F238E27FC236}">
              <a16:creationId xmlns:a16="http://schemas.microsoft.com/office/drawing/2014/main" id="{BC5985EA-B50D-4C07-A289-C89BBB4F9A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66" name="imgConv">
          <a:extLst>
            <a:ext uri="{FF2B5EF4-FFF2-40B4-BE49-F238E27FC236}">
              <a16:creationId xmlns:a16="http://schemas.microsoft.com/office/drawing/2014/main" id="{1A9AA1AB-FDEC-4482-BC3C-12633C5544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67" name="Image 5">
          <a:extLst>
            <a:ext uri="{FF2B5EF4-FFF2-40B4-BE49-F238E27FC236}">
              <a16:creationId xmlns:a16="http://schemas.microsoft.com/office/drawing/2014/main" id="{7A67D70E-DF08-44A5-8C56-96FB1E373F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68" name="Image 6">
          <a:extLst>
            <a:ext uri="{FF2B5EF4-FFF2-40B4-BE49-F238E27FC236}">
              <a16:creationId xmlns:a16="http://schemas.microsoft.com/office/drawing/2014/main" id="{FEA06889-7C21-41F7-881E-B69379E635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69" name="Image 7">
          <a:extLst>
            <a:ext uri="{FF2B5EF4-FFF2-40B4-BE49-F238E27FC236}">
              <a16:creationId xmlns:a16="http://schemas.microsoft.com/office/drawing/2014/main" id="{2BF44CFD-3D38-4336-AA41-C5CF3739DB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70" name="imgTP">
          <a:extLst>
            <a:ext uri="{FF2B5EF4-FFF2-40B4-BE49-F238E27FC236}">
              <a16:creationId xmlns:a16="http://schemas.microsoft.com/office/drawing/2014/main" id="{0837BDC1-E2C4-4567-AA3E-6F18493CF0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71" name="Image 9">
          <a:extLst>
            <a:ext uri="{FF2B5EF4-FFF2-40B4-BE49-F238E27FC236}">
              <a16:creationId xmlns:a16="http://schemas.microsoft.com/office/drawing/2014/main" id="{B1EC0351-2888-4B6A-BF0B-248CC48127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72" name="Image 10">
          <a:extLst>
            <a:ext uri="{FF2B5EF4-FFF2-40B4-BE49-F238E27FC236}">
              <a16:creationId xmlns:a16="http://schemas.microsoft.com/office/drawing/2014/main" id="{D62EBFE9-7251-446C-AB6D-A4214D3B5B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73" name="Image 11">
          <a:extLst>
            <a:ext uri="{FF2B5EF4-FFF2-40B4-BE49-F238E27FC236}">
              <a16:creationId xmlns:a16="http://schemas.microsoft.com/office/drawing/2014/main" id="{5C74688B-856E-42D6-8437-2EFAC27F97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74" name="imgConv">
          <a:extLst>
            <a:ext uri="{FF2B5EF4-FFF2-40B4-BE49-F238E27FC236}">
              <a16:creationId xmlns:a16="http://schemas.microsoft.com/office/drawing/2014/main" id="{8462F2C7-5702-4469-BEB1-53B3D22FF3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75" name="Image 3">
          <a:extLst>
            <a:ext uri="{FF2B5EF4-FFF2-40B4-BE49-F238E27FC236}">
              <a16:creationId xmlns:a16="http://schemas.microsoft.com/office/drawing/2014/main" id="{82A3F1D4-C419-4623-8EBA-1091E9FF07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76" name="imgConv">
          <a:extLst>
            <a:ext uri="{FF2B5EF4-FFF2-40B4-BE49-F238E27FC236}">
              <a16:creationId xmlns:a16="http://schemas.microsoft.com/office/drawing/2014/main" id="{98ED090D-2377-4C96-979E-3AD1C39FC7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77" name="Image 5">
          <a:extLst>
            <a:ext uri="{FF2B5EF4-FFF2-40B4-BE49-F238E27FC236}">
              <a16:creationId xmlns:a16="http://schemas.microsoft.com/office/drawing/2014/main" id="{17BCD0A1-780D-4251-AD2D-9E61A2299A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78" name="Image 6">
          <a:extLst>
            <a:ext uri="{FF2B5EF4-FFF2-40B4-BE49-F238E27FC236}">
              <a16:creationId xmlns:a16="http://schemas.microsoft.com/office/drawing/2014/main" id="{12881548-5CC8-47D7-A801-9581D787E3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79" name="Image 7">
          <a:extLst>
            <a:ext uri="{FF2B5EF4-FFF2-40B4-BE49-F238E27FC236}">
              <a16:creationId xmlns:a16="http://schemas.microsoft.com/office/drawing/2014/main" id="{D85FFBB3-9E48-4225-AAE6-6D85944134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80" name="imgTP">
          <a:extLst>
            <a:ext uri="{FF2B5EF4-FFF2-40B4-BE49-F238E27FC236}">
              <a16:creationId xmlns:a16="http://schemas.microsoft.com/office/drawing/2014/main" id="{A543D29C-BC5E-47D6-984B-D0759AE9D1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81" name="Image 9">
          <a:extLst>
            <a:ext uri="{FF2B5EF4-FFF2-40B4-BE49-F238E27FC236}">
              <a16:creationId xmlns:a16="http://schemas.microsoft.com/office/drawing/2014/main" id="{3E719846-76D3-4E5C-BF10-915E6A460C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82" name="Image 10">
          <a:extLst>
            <a:ext uri="{FF2B5EF4-FFF2-40B4-BE49-F238E27FC236}">
              <a16:creationId xmlns:a16="http://schemas.microsoft.com/office/drawing/2014/main" id="{1C909BD2-3B45-45F2-87E4-EB86386B2F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83" name="Image 11">
          <a:extLst>
            <a:ext uri="{FF2B5EF4-FFF2-40B4-BE49-F238E27FC236}">
              <a16:creationId xmlns:a16="http://schemas.microsoft.com/office/drawing/2014/main" id="{E6A89F7F-A009-48C7-891B-F10B2B7F08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0.xml><?xml version="1.0" encoding="utf-8"?>
<xdr:wsDr xmlns:xdr="http://schemas.openxmlformats.org/drawingml/2006/spreadsheetDrawing" xmlns:a="http://schemas.openxmlformats.org/drawingml/2006/main">
  <xdr:oneCellAnchor>
    <xdr:from>
      <xdr:col>0</xdr:col>
      <xdr:colOff>33131</xdr:colOff>
      <xdr:row>0</xdr:row>
      <xdr:rowOff>33133</xdr:rowOff>
    </xdr:from>
    <xdr:ext cx="1010479" cy="888727"/>
    <xdr:pic>
      <xdr:nvPicPr>
        <xdr:cNvPr id="2" name="Image 2">
          <a:extLst>
            <a:ext uri="{FF2B5EF4-FFF2-40B4-BE49-F238E27FC236}">
              <a16:creationId xmlns:a16="http://schemas.microsoft.com/office/drawing/2014/main" id="{51B27324-6BB9-2340-859D-394ADF68FE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1010479" cy="888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70</xdr:row>
      <xdr:rowOff>0</xdr:rowOff>
    </xdr:from>
    <xdr:ext cx="19050" cy="9525"/>
    <xdr:pic>
      <xdr:nvPicPr>
        <xdr:cNvPr id="2" name="imgConv">
          <a:extLst>
            <a:ext uri="{FF2B5EF4-FFF2-40B4-BE49-F238E27FC236}">
              <a16:creationId xmlns:a16="http://schemas.microsoft.com/office/drawing/2014/main" id="{571948C4-3459-CD47-B2A7-61A002DF36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3" name="Image 3">
          <a:extLst>
            <a:ext uri="{FF2B5EF4-FFF2-40B4-BE49-F238E27FC236}">
              <a16:creationId xmlns:a16="http://schemas.microsoft.com/office/drawing/2014/main" id="{44312DD0-14C1-9840-8A21-50980C9188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 name="imgConv">
          <a:extLst>
            <a:ext uri="{FF2B5EF4-FFF2-40B4-BE49-F238E27FC236}">
              <a16:creationId xmlns:a16="http://schemas.microsoft.com/office/drawing/2014/main" id="{8EA3E7E3-7A46-9742-9259-58DEB59B22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 name="Image 5">
          <a:extLst>
            <a:ext uri="{FF2B5EF4-FFF2-40B4-BE49-F238E27FC236}">
              <a16:creationId xmlns:a16="http://schemas.microsoft.com/office/drawing/2014/main" id="{73B0CABF-E1B0-A846-BE9E-E4D526B86E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 name="Image 6">
          <a:extLst>
            <a:ext uri="{FF2B5EF4-FFF2-40B4-BE49-F238E27FC236}">
              <a16:creationId xmlns:a16="http://schemas.microsoft.com/office/drawing/2014/main" id="{D04EFC0F-17CF-0242-A146-D6A422EFBD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 name="Image 7">
          <a:extLst>
            <a:ext uri="{FF2B5EF4-FFF2-40B4-BE49-F238E27FC236}">
              <a16:creationId xmlns:a16="http://schemas.microsoft.com/office/drawing/2014/main" id="{2A4C6D8E-9C7F-7F44-ABEC-435219823A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 name="imgTP">
          <a:extLst>
            <a:ext uri="{FF2B5EF4-FFF2-40B4-BE49-F238E27FC236}">
              <a16:creationId xmlns:a16="http://schemas.microsoft.com/office/drawing/2014/main" id="{2E99680C-8C12-CB47-B935-921E7E455A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9" name="Image 9">
          <a:extLst>
            <a:ext uri="{FF2B5EF4-FFF2-40B4-BE49-F238E27FC236}">
              <a16:creationId xmlns:a16="http://schemas.microsoft.com/office/drawing/2014/main" id="{B09BD819-DFDE-DC43-9AC4-A6F9697FAD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 name="Image 10">
          <a:extLst>
            <a:ext uri="{FF2B5EF4-FFF2-40B4-BE49-F238E27FC236}">
              <a16:creationId xmlns:a16="http://schemas.microsoft.com/office/drawing/2014/main" id="{DD134EB2-0A17-164B-B562-8BC33287E0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1" name="Image 11">
          <a:extLst>
            <a:ext uri="{FF2B5EF4-FFF2-40B4-BE49-F238E27FC236}">
              <a16:creationId xmlns:a16="http://schemas.microsoft.com/office/drawing/2014/main" id="{F513F308-5AAB-E448-BF97-D90042E4C4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2" name="imgConv">
          <a:extLst>
            <a:ext uri="{FF2B5EF4-FFF2-40B4-BE49-F238E27FC236}">
              <a16:creationId xmlns:a16="http://schemas.microsoft.com/office/drawing/2014/main" id="{5AEFEEAD-382A-5742-AB2A-E4E3FD36D3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3" name="Image 3">
          <a:extLst>
            <a:ext uri="{FF2B5EF4-FFF2-40B4-BE49-F238E27FC236}">
              <a16:creationId xmlns:a16="http://schemas.microsoft.com/office/drawing/2014/main" id="{4BC339F7-54CF-314B-99D3-F5AFD168F6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4" name="imgConv">
          <a:extLst>
            <a:ext uri="{FF2B5EF4-FFF2-40B4-BE49-F238E27FC236}">
              <a16:creationId xmlns:a16="http://schemas.microsoft.com/office/drawing/2014/main" id="{8546C3F2-62CC-624A-8C1D-6EF9CFB5D2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5" name="Image 5">
          <a:extLst>
            <a:ext uri="{FF2B5EF4-FFF2-40B4-BE49-F238E27FC236}">
              <a16:creationId xmlns:a16="http://schemas.microsoft.com/office/drawing/2014/main" id="{6C8053F2-8B73-ED4D-9466-7DC678165E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6" name="Image 6">
          <a:extLst>
            <a:ext uri="{FF2B5EF4-FFF2-40B4-BE49-F238E27FC236}">
              <a16:creationId xmlns:a16="http://schemas.microsoft.com/office/drawing/2014/main" id="{A13EFF98-1339-FF45-BA5A-008472C96B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7" name="Image 7">
          <a:extLst>
            <a:ext uri="{FF2B5EF4-FFF2-40B4-BE49-F238E27FC236}">
              <a16:creationId xmlns:a16="http://schemas.microsoft.com/office/drawing/2014/main" id="{3F0C68B1-AC66-E246-941D-CC80910499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8" name="imgTP">
          <a:extLst>
            <a:ext uri="{FF2B5EF4-FFF2-40B4-BE49-F238E27FC236}">
              <a16:creationId xmlns:a16="http://schemas.microsoft.com/office/drawing/2014/main" id="{54F82884-5485-384E-A350-033B090936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9" name="Image 9">
          <a:extLst>
            <a:ext uri="{FF2B5EF4-FFF2-40B4-BE49-F238E27FC236}">
              <a16:creationId xmlns:a16="http://schemas.microsoft.com/office/drawing/2014/main" id="{4C89A676-D4CB-4C48-AF2F-3032DC3852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0" name="Image 10">
          <a:extLst>
            <a:ext uri="{FF2B5EF4-FFF2-40B4-BE49-F238E27FC236}">
              <a16:creationId xmlns:a16="http://schemas.microsoft.com/office/drawing/2014/main" id="{40CF018E-DDCA-D043-A8CC-CE6BE281BB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1" name="Image 11">
          <a:extLst>
            <a:ext uri="{FF2B5EF4-FFF2-40B4-BE49-F238E27FC236}">
              <a16:creationId xmlns:a16="http://schemas.microsoft.com/office/drawing/2014/main" id="{F71635BC-A083-D048-907C-9BD6DD67CB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2" name="imgConv">
          <a:extLst>
            <a:ext uri="{FF2B5EF4-FFF2-40B4-BE49-F238E27FC236}">
              <a16:creationId xmlns:a16="http://schemas.microsoft.com/office/drawing/2014/main" id="{581CFAEA-B94D-7341-94AD-22414652FF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3" name="Image 3">
          <a:extLst>
            <a:ext uri="{FF2B5EF4-FFF2-40B4-BE49-F238E27FC236}">
              <a16:creationId xmlns:a16="http://schemas.microsoft.com/office/drawing/2014/main" id="{680C0419-8D70-4547-937F-B3DC0432A4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4" name="imgConv">
          <a:extLst>
            <a:ext uri="{FF2B5EF4-FFF2-40B4-BE49-F238E27FC236}">
              <a16:creationId xmlns:a16="http://schemas.microsoft.com/office/drawing/2014/main" id="{38AB5476-5658-3F49-8BBE-1489672D7D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5" name="Image 5">
          <a:extLst>
            <a:ext uri="{FF2B5EF4-FFF2-40B4-BE49-F238E27FC236}">
              <a16:creationId xmlns:a16="http://schemas.microsoft.com/office/drawing/2014/main" id="{D17D0CD6-FDC2-2B43-B80F-7B21E52F2B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6" name="Image 6">
          <a:extLst>
            <a:ext uri="{FF2B5EF4-FFF2-40B4-BE49-F238E27FC236}">
              <a16:creationId xmlns:a16="http://schemas.microsoft.com/office/drawing/2014/main" id="{E4CC6A9C-EDEA-154B-857B-BC4D112CE6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7" name="Image 7">
          <a:extLst>
            <a:ext uri="{FF2B5EF4-FFF2-40B4-BE49-F238E27FC236}">
              <a16:creationId xmlns:a16="http://schemas.microsoft.com/office/drawing/2014/main" id="{5393E922-F7BC-0D46-9AF0-A62E00ED4B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8" name="imgTP">
          <a:extLst>
            <a:ext uri="{FF2B5EF4-FFF2-40B4-BE49-F238E27FC236}">
              <a16:creationId xmlns:a16="http://schemas.microsoft.com/office/drawing/2014/main" id="{BCDE2BE7-05D2-3041-A069-B1737F0015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9" name="Image 9">
          <a:extLst>
            <a:ext uri="{FF2B5EF4-FFF2-40B4-BE49-F238E27FC236}">
              <a16:creationId xmlns:a16="http://schemas.microsoft.com/office/drawing/2014/main" id="{209B834A-EA24-BD43-AB0D-B7B999C8FB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0" name="Image 10">
          <a:extLst>
            <a:ext uri="{FF2B5EF4-FFF2-40B4-BE49-F238E27FC236}">
              <a16:creationId xmlns:a16="http://schemas.microsoft.com/office/drawing/2014/main" id="{BF99C580-84F8-E449-8A6E-AAD2F91E81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1" name="Image 11">
          <a:extLst>
            <a:ext uri="{FF2B5EF4-FFF2-40B4-BE49-F238E27FC236}">
              <a16:creationId xmlns:a16="http://schemas.microsoft.com/office/drawing/2014/main" id="{25A6FCCF-74EA-654C-85F2-0BE763EAD1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2" name="imgConv">
          <a:extLst>
            <a:ext uri="{FF2B5EF4-FFF2-40B4-BE49-F238E27FC236}">
              <a16:creationId xmlns:a16="http://schemas.microsoft.com/office/drawing/2014/main" id="{AA1B0852-FBB4-334B-95A3-C3E7715304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3" name="Image 3">
          <a:extLst>
            <a:ext uri="{FF2B5EF4-FFF2-40B4-BE49-F238E27FC236}">
              <a16:creationId xmlns:a16="http://schemas.microsoft.com/office/drawing/2014/main" id="{4F007AFF-9844-F341-9A88-AF90A6461F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4" name="imgConv">
          <a:extLst>
            <a:ext uri="{FF2B5EF4-FFF2-40B4-BE49-F238E27FC236}">
              <a16:creationId xmlns:a16="http://schemas.microsoft.com/office/drawing/2014/main" id="{A0834A7B-6D61-A743-A90E-9DB3F9937E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5" name="Image 5">
          <a:extLst>
            <a:ext uri="{FF2B5EF4-FFF2-40B4-BE49-F238E27FC236}">
              <a16:creationId xmlns:a16="http://schemas.microsoft.com/office/drawing/2014/main" id="{FCD64562-9F5F-524A-9291-C4BF9F5206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6" name="Image 6">
          <a:extLst>
            <a:ext uri="{FF2B5EF4-FFF2-40B4-BE49-F238E27FC236}">
              <a16:creationId xmlns:a16="http://schemas.microsoft.com/office/drawing/2014/main" id="{D8AF78FA-22B1-EB4A-A232-A20A9A9368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7" name="Image 7">
          <a:extLst>
            <a:ext uri="{FF2B5EF4-FFF2-40B4-BE49-F238E27FC236}">
              <a16:creationId xmlns:a16="http://schemas.microsoft.com/office/drawing/2014/main" id="{004D42F1-6023-6D4A-A03D-6EE15797F7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8" name="imgTP">
          <a:extLst>
            <a:ext uri="{FF2B5EF4-FFF2-40B4-BE49-F238E27FC236}">
              <a16:creationId xmlns:a16="http://schemas.microsoft.com/office/drawing/2014/main" id="{43323943-5EDA-6447-A0D4-FDEB96EB80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9" name="Image 9">
          <a:extLst>
            <a:ext uri="{FF2B5EF4-FFF2-40B4-BE49-F238E27FC236}">
              <a16:creationId xmlns:a16="http://schemas.microsoft.com/office/drawing/2014/main" id="{A92094DC-8BE2-3746-87EF-364422FD57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0" name="Image 10">
          <a:extLst>
            <a:ext uri="{FF2B5EF4-FFF2-40B4-BE49-F238E27FC236}">
              <a16:creationId xmlns:a16="http://schemas.microsoft.com/office/drawing/2014/main" id="{B0B04CEA-0FD7-AD4A-BA59-276676C635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1" name="Image 11">
          <a:extLst>
            <a:ext uri="{FF2B5EF4-FFF2-40B4-BE49-F238E27FC236}">
              <a16:creationId xmlns:a16="http://schemas.microsoft.com/office/drawing/2014/main" id="{8FC7E22C-C35C-5F44-9119-D47CDAFF92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42" name="imgConv">
          <a:extLst>
            <a:ext uri="{FF2B5EF4-FFF2-40B4-BE49-F238E27FC236}">
              <a16:creationId xmlns:a16="http://schemas.microsoft.com/office/drawing/2014/main" id="{37E93610-D43F-5544-ACBF-59F4385D09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43" name="Image 3">
          <a:extLst>
            <a:ext uri="{FF2B5EF4-FFF2-40B4-BE49-F238E27FC236}">
              <a16:creationId xmlns:a16="http://schemas.microsoft.com/office/drawing/2014/main" id="{6F9408BA-E4E7-9F47-B2E5-DFB0260133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4" name="imgConv">
          <a:extLst>
            <a:ext uri="{FF2B5EF4-FFF2-40B4-BE49-F238E27FC236}">
              <a16:creationId xmlns:a16="http://schemas.microsoft.com/office/drawing/2014/main" id="{8CE82788-42BA-3840-A8F5-2A4CBD80CD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45" name="Image 5">
          <a:extLst>
            <a:ext uri="{FF2B5EF4-FFF2-40B4-BE49-F238E27FC236}">
              <a16:creationId xmlns:a16="http://schemas.microsoft.com/office/drawing/2014/main" id="{4E6E7098-3F54-034F-96F7-D171E1F0F7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46" name="Image 6">
          <a:extLst>
            <a:ext uri="{FF2B5EF4-FFF2-40B4-BE49-F238E27FC236}">
              <a16:creationId xmlns:a16="http://schemas.microsoft.com/office/drawing/2014/main" id="{052A5DD0-D550-3E4F-9D23-08E8BDF1E0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47" name="Image 7">
          <a:extLst>
            <a:ext uri="{FF2B5EF4-FFF2-40B4-BE49-F238E27FC236}">
              <a16:creationId xmlns:a16="http://schemas.microsoft.com/office/drawing/2014/main" id="{3B7F6DD7-E404-8249-B08F-83B291AC4F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48" name="imgTP">
          <a:extLst>
            <a:ext uri="{FF2B5EF4-FFF2-40B4-BE49-F238E27FC236}">
              <a16:creationId xmlns:a16="http://schemas.microsoft.com/office/drawing/2014/main" id="{C3EE6E7C-659F-7841-ABFF-619C43C0C6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49" name="Image 9">
          <a:extLst>
            <a:ext uri="{FF2B5EF4-FFF2-40B4-BE49-F238E27FC236}">
              <a16:creationId xmlns:a16="http://schemas.microsoft.com/office/drawing/2014/main" id="{470B4B52-7B3F-834D-8CD9-F7C65BA77A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50" name="Image 10">
          <a:extLst>
            <a:ext uri="{FF2B5EF4-FFF2-40B4-BE49-F238E27FC236}">
              <a16:creationId xmlns:a16="http://schemas.microsoft.com/office/drawing/2014/main" id="{B385A585-9674-3845-B6C2-DEEB0F8653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51" name="Image 11">
          <a:extLst>
            <a:ext uri="{FF2B5EF4-FFF2-40B4-BE49-F238E27FC236}">
              <a16:creationId xmlns:a16="http://schemas.microsoft.com/office/drawing/2014/main" id="{5BA5AD3A-5944-6C44-881B-B37DFB9188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52" name="imgConv">
          <a:extLst>
            <a:ext uri="{FF2B5EF4-FFF2-40B4-BE49-F238E27FC236}">
              <a16:creationId xmlns:a16="http://schemas.microsoft.com/office/drawing/2014/main" id="{D1170BB8-46EE-6845-839E-E68BEDA4FD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53" name="Image 3">
          <a:extLst>
            <a:ext uri="{FF2B5EF4-FFF2-40B4-BE49-F238E27FC236}">
              <a16:creationId xmlns:a16="http://schemas.microsoft.com/office/drawing/2014/main" id="{8744DEBB-0701-8C47-8349-0CD1C920DE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54" name="imgConv">
          <a:extLst>
            <a:ext uri="{FF2B5EF4-FFF2-40B4-BE49-F238E27FC236}">
              <a16:creationId xmlns:a16="http://schemas.microsoft.com/office/drawing/2014/main" id="{67A3A1B2-380C-1B4C-9E5B-DE983619E1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5" name="Image 5">
          <a:extLst>
            <a:ext uri="{FF2B5EF4-FFF2-40B4-BE49-F238E27FC236}">
              <a16:creationId xmlns:a16="http://schemas.microsoft.com/office/drawing/2014/main" id="{3581964C-64D0-CE45-B453-AA9B09C51E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56" name="Image 6">
          <a:extLst>
            <a:ext uri="{FF2B5EF4-FFF2-40B4-BE49-F238E27FC236}">
              <a16:creationId xmlns:a16="http://schemas.microsoft.com/office/drawing/2014/main" id="{1959974E-3B1B-F643-84AE-9E2FDCBC72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57" name="Image 7">
          <a:extLst>
            <a:ext uri="{FF2B5EF4-FFF2-40B4-BE49-F238E27FC236}">
              <a16:creationId xmlns:a16="http://schemas.microsoft.com/office/drawing/2014/main" id="{DC19132D-2CFB-244C-9B4E-59DE44BCF0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58" name="imgTP">
          <a:extLst>
            <a:ext uri="{FF2B5EF4-FFF2-40B4-BE49-F238E27FC236}">
              <a16:creationId xmlns:a16="http://schemas.microsoft.com/office/drawing/2014/main" id="{6A82A464-3719-F447-AEA1-8644A9C19A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59" name="Image 9">
          <a:extLst>
            <a:ext uri="{FF2B5EF4-FFF2-40B4-BE49-F238E27FC236}">
              <a16:creationId xmlns:a16="http://schemas.microsoft.com/office/drawing/2014/main" id="{F42D5441-88DE-5344-BB42-CCB1F2F5CE7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60" name="Image 10">
          <a:extLst>
            <a:ext uri="{FF2B5EF4-FFF2-40B4-BE49-F238E27FC236}">
              <a16:creationId xmlns:a16="http://schemas.microsoft.com/office/drawing/2014/main" id="{50A9911F-FD32-8F47-BC7B-F87964C65E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61" name="Image 11">
          <a:extLst>
            <a:ext uri="{FF2B5EF4-FFF2-40B4-BE49-F238E27FC236}">
              <a16:creationId xmlns:a16="http://schemas.microsoft.com/office/drawing/2014/main" id="{A4924DD0-4DA1-2344-99E4-181AEA1DB4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62" name="imgConv">
          <a:extLst>
            <a:ext uri="{FF2B5EF4-FFF2-40B4-BE49-F238E27FC236}">
              <a16:creationId xmlns:a16="http://schemas.microsoft.com/office/drawing/2014/main" id="{63FBD133-0598-514D-8264-81AADF4776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63" name="Image 3">
          <a:extLst>
            <a:ext uri="{FF2B5EF4-FFF2-40B4-BE49-F238E27FC236}">
              <a16:creationId xmlns:a16="http://schemas.microsoft.com/office/drawing/2014/main" id="{B8056880-C562-2848-81D7-C9EE1DDB8D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64" name="imgConv">
          <a:extLst>
            <a:ext uri="{FF2B5EF4-FFF2-40B4-BE49-F238E27FC236}">
              <a16:creationId xmlns:a16="http://schemas.microsoft.com/office/drawing/2014/main" id="{B7DECA7C-8EF9-DE48-B4F1-E72124F2A5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65" name="Image 5">
          <a:extLst>
            <a:ext uri="{FF2B5EF4-FFF2-40B4-BE49-F238E27FC236}">
              <a16:creationId xmlns:a16="http://schemas.microsoft.com/office/drawing/2014/main" id="{2B123A8B-D6DC-B64F-8FE8-F7DE33C417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6" name="Image 6">
          <a:extLst>
            <a:ext uri="{FF2B5EF4-FFF2-40B4-BE49-F238E27FC236}">
              <a16:creationId xmlns:a16="http://schemas.microsoft.com/office/drawing/2014/main" id="{8EF164E0-B1C6-6749-B707-EAF6E80DC0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67" name="Image 7">
          <a:extLst>
            <a:ext uri="{FF2B5EF4-FFF2-40B4-BE49-F238E27FC236}">
              <a16:creationId xmlns:a16="http://schemas.microsoft.com/office/drawing/2014/main" id="{232DC54D-0720-3046-BB6C-514F504FF7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68" name="imgTP">
          <a:extLst>
            <a:ext uri="{FF2B5EF4-FFF2-40B4-BE49-F238E27FC236}">
              <a16:creationId xmlns:a16="http://schemas.microsoft.com/office/drawing/2014/main" id="{D4D77FF0-E6B5-8341-A67E-268757A418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69" name="Image 9">
          <a:extLst>
            <a:ext uri="{FF2B5EF4-FFF2-40B4-BE49-F238E27FC236}">
              <a16:creationId xmlns:a16="http://schemas.microsoft.com/office/drawing/2014/main" id="{E200B3F1-D5AB-1448-9164-ADAA26DAF1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70" name="Image 10">
          <a:extLst>
            <a:ext uri="{FF2B5EF4-FFF2-40B4-BE49-F238E27FC236}">
              <a16:creationId xmlns:a16="http://schemas.microsoft.com/office/drawing/2014/main" id="{EAB5D711-4B1B-9B49-994E-4EF967BEFB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71" name="Image 11">
          <a:extLst>
            <a:ext uri="{FF2B5EF4-FFF2-40B4-BE49-F238E27FC236}">
              <a16:creationId xmlns:a16="http://schemas.microsoft.com/office/drawing/2014/main" id="{413E7AE4-6F32-584E-9A71-FB5D50E6B8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72" name="imgConv">
          <a:extLst>
            <a:ext uri="{FF2B5EF4-FFF2-40B4-BE49-F238E27FC236}">
              <a16:creationId xmlns:a16="http://schemas.microsoft.com/office/drawing/2014/main" id="{91F74B64-B297-104B-A1B2-399C2AFF66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73" name="Image 3">
          <a:extLst>
            <a:ext uri="{FF2B5EF4-FFF2-40B4-BE49-F238E27FC236}">
              <a16:creationId xmlns:a16="http://schemas.microsoft.com/office/drawing/2014/main" id="{3BD4C2AE-B3D2-074F-9E57-EF2798C722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74" name="imgConv">
          <a:extLst>
            <a:ext uri="{FF2B5EF4-FFF2-40B4-BE49-F238E27FC236}">
              <a16:creationId xmlns:a16="http://schemas.microsoft.com/office/drawing/2014/main" id="{BB62E98F-D309-F042-8A13-479447D77B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75" name="Image 5">
          <a:extLst>
            <a:ext uri="{FF2B5EF4-FFF2-40B4-BE49-F238E27FC236}">
              <a16:creationId xmlns:a16="http://schemas.microsoft.com/office/drawing/2014/main" id="{EB294406-40C8-D749-A2DE-AA6F5C5929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76" name="Image 6">
          <a:extLst>
            <a:ext uri="{FF2B5EF4-FFF2-40B4-BE49-F238E27FC236}">
              <a16:creationId xmlns:a16="http://schemas.microsoft.com/office/drawing/2014/main" id="{10177ABF-D6A7-4B4B-A8FE-90BAC089A2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7" name="Image 7">
          <a:extLst>
            <a:ext uri="{FF2B5EF4-FFF2-40B4-BE49-F238E27FC236}">
              <a16:creationId xmlns:a16="http://schemas.microsoft.com/office/drawing/2014/main" id="{718DAB26-26C3-B44C-BFA0-78F230A34D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78" name="imgTP">
          <a:extLst>
            <a:ext uri="{FF2B5EF4-FFF2-40B4-BE49-F238E27FC236}">
              <a16:creationId xmlns:a16="http://schemas.microsoft.com/office/drawing/2014/main" id="{32E3E241-447C-3041-BE00-BE54200B24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79" name="Image 9">
          <a:extLst>
            <a:ext uri="{FF2B5EF4-FFF2-40B4-BE49-F238E27FC236}">
              <a16:creationId xmlns:a16="http://schemas.microsoft.com/office/drawing/2014/main" id="{BF0F1A70-50B4-CD4C-A84D-2927951D82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80" name="Image 10">
          <a:extLst>
            <a:ext uri="{FF2B5EF4-FFF2-40B4-BE49-F238E27FC236}">
              <a16:creationId xmlns:a16="http://schemas.microsoft.com/office/drawing/2014/main" id="{DEE09834-7B7A-0540-B4D0-123CF71F7E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81" name="Image 11">
          <a:extLst>
            <a:ext uri="{FF2B5EF4-FFF2-40B4-BE49-F238E27FC236}">
              <a16:creationId xmlns:a16="http://schemas.microsoft.com/office/drawing/2014/main" id="{9FABC75A-632B-F745-9385-BC162CD468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82" name="imgConv">
          <a:extLst>
            <a:ext uri="{FF2B5EF4-FFF2-40B4-BE49-F238E27FC236}">
              <a16:creationId xmlns:a16="http://schemas.microsoft.com/office/drawing/2014/main" id="{11C48493-BAEA-E245-9151-24359EC039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83" name="Image 3">
          <a:extLst>
            <a:ext uri="{FF2B5EF4-FFF2-40B4-BE49-F238E27FC236}">
              <a16:creationId xmlns:a16="http://schemas.microsoft.com/office/drawing/2014/main" id="{50442C8D-2428-7044-8002-6EADB3093F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84" name="imgConv">
          <a:extLst>
            <a:ext uri="{FF2B5EF4-FFF2-40B4-BE49-F238E27FC236}">
              <a16:creationId xmlns:a16="http://schemas.microsoft.com/office/drawing/2014/main" id="{A30EE2C6-3CD8-B74F-836F-C0B8D5741D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85" name="Image 5">
          <a:extLst>
            <a:ext uri="{FF2B5EF4-FFF2-40B4-BE49-F238E27FC236}">
              <a16:creationId xmlns:a16="http://schemas.microsoft.com/office/drawing/2014/main" id="{B9A156B6-A804-774A-A46D-6DCDE1AEBC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86" name="Image 6">
          <a:extLst>
            <a:ext uri="{FF2B5EF4-FFF2-40B4-BE49-F238E27FC236}">
              <a16:creationId xmlns:a16="http://schemas.microsoft.com/office/drawing/2014/main" id="{57EAD4A3-9647-E240-B916-737973404C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87" name="Image 7">
          <a:extLst>
            <a:ext uri="{FF2B5EF4-FFF2-40B4-BE49-F238E27FC236}">
              <a16:creationId xmlns:a16="http://schemas.microsoft.com/office/drawing/2014/main" id="{5BBF6FD0-1578-3A42-BD89-F41147C54C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8" name="imgTP">
          <a:extLst>
            <a:ext uri="{FF2B5EF4-FFF2-40B4-BE49-F238E27FC236}">
              <a16:creationId xmlns:a16="http://schemas.microsoft.com/office/drawing/2014/main" id="{672EA9CB-C108-CB42-A54A-741CDC6D71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89" name="Image 9">
          <a:extLst>
            <a:ext uri="{FF2B5EF4-FFF2-40B4-BE49-F238E27FC236}">
              <a16:creationId xmlns:a16="http://schemas.microsoft.com/office/drawing/2014/main" id="{BB057644-2923-C348-BDB8-6E41272301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90" name="Image 10">
          <a:extLst>
            <a:ext uri="{FF2B5EF4-FFF2-40B4-BE49-F238E27FC236}">
              <a16:creationId xmlns:a16="http://schemas.microsoft.com/office/drawing/2014/main" id="{997DCBAD-6CEF-5D44-A244-391E1B858F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91" name="Image 11">
          <a:extLst>
            <a:ext uri="{FF2B5EF4-FFF2-40B4-BE49-F238E27FC236}">
              <a16:creationId xmlns:a16="http://schemas.microsoft.com/office/drawing/2014/main" id="{32339EC5-58A8-FD40-83F0-068BBE31FB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66675</xdr:rowOff>
    </xdr:from>
    <xdr:ext cx="2105025" cy="1955800"/>
    <xdr:pic>
      <xdr:nvPicPr>
        <xdr:cNvPr id="92" name="Image 2">
          <a:extLst>
            <a:ext uri="{FF2B5EF4-FFF2-40B4-BE49-F238E27FC236}">
              <a16:creationId xmlns:a16="http://schemas.microsoft.com/office/drawing/2014/main" id="{DE858632-2FF6-7B4E-9A95-5CCA37ABC1D5}"/>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195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B566CFB3-ABAB-114D-A070-9787252BB79F}"/>
            </a:ext>
          </a:extLst>
        </xdr:cNvPr>
        <xdr:cNvCxnSpPr/>
      </xdr:nvCxnSpPr>
      <xdr:spPr>
        <a:xfrm>
          <a:off x="822325" y="2676525"/>
          <a:ext cx="2416175"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70</xdr:row>
      <xdr:rowOff>0</xdr:rowOff>
    </xdr:from>
    <xdr:ext cx="19050" cy="9525"/>
    <xdr:pic>
      <xdr:nvPicPr>
        <xdr:cNvPr id="94" name="imgConv">
          <a:extLst>
            <a:ext uri="{FF2B5EF4-FFF2-40B4-BE49-F238E27FC236}">
              <a16:creationId xmlns:a16="http://schemas.microsoft.com/office/drawing/2014/main" id="{992DC2C2-30C7-7642-9E29-8240C024BC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95" name="Image 3">
          <a:extLst>
            <a:ext uri="{FF2B5EF4-FFF2-40B4-BE49-F238E27FC236}">
              <a16:creationId xmlns:a16="http://schemas.microsoft.com/office/drawing/2014/main" id="{F528876A-143B-B640-8C92-92EFB8F4D4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96" name="imgConv">
          <a:extLst>
            <a:ext uri="{FF2B5EF4-FFF2-40B4-BE49-F238E27FC236}">
              <a16:creationId xmlns:a16="http://schemas.microsoft.com/office/drawing/2014/main" id="{C81E953C-6AA5-1942-B663-49B5FA1220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97" name="Image 5">
          <a:extLst>
            <a:ext uri="{FF2B5EF4-FFF2-40B4-BE49-F238E27FC236}">
              <a16:creationId xmlns:a16="http://schemas.microsoft.com/office/drawing/2014/main" id="{7BEBDFA6-8406-584D-BC63-A6D59B1821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98" name="Image 6">
          <a:extLst>
            <a:ext uri="{FF2B5EF4-FFF2-40B4-BE49-F238E27FC236}">
              <a16:creationId xmlns:a16="http://schemas.microsoft.com/office/drawing/2014/main" id="{0C2552FE-99B5-834D-90A7-31190621FA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99" name="Image 7">
          <a:extLst>
            <a:ext uri="{FF2B5EF4-FFF2-40B4-BE49-F238E27FC236}">
              <a16:creationId xmlns:a16="http://schemas.microsoft.com/office/drawing/2014/main" id="{1FE0FBFD-2DC1-5946-90DC-B2C31C0B48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00" name="imgTP">
          <a:extLst>
            <a:ext uri="{FF2B5EF4-FFF2-40B4-BE49-F238E27FC236}">
              <a16:creationId xmlns:a16="http://schemas.microsoft.com/office/drawing/2014/main" id="{2EADBF5E-77F6-B947-BAF2-0DD4E0A2F6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01" name="Image 9">
          <a:extLst>
            <a:ext uri="{FF2B5EF4-FFF2-40B4-BE49-F238E27FC236}">
              <a16:creationId xmlns:a16="http://schemas.microsoft.com/office/drawing/2014/main" id="{9B582021-3065-7842-9C06-A25BD5C95A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2" name="Image 10">
          <a:extLst>
            <a:ext uri="{FF2B5EF4-FFF2-40B4-BE49-F238E27FC236}">
              <a16:creationId xmlns:a16="http://schemas.microsoft.com/office/drawing/2014/main" id="{B01CF0A3-9A60-464B-9527-AD953AC1F1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03" name="Image 11">
          <a:extLst>
            <a:ext uri="{FF2B5EF4-FFF2-40B4-BE49-F238E27FC236}">
              <a16:creationId xmlns:a16="http://schemas.microsoft.com/office/drawing/2014/main" id="{74D79401-EA34-334F-9123-2A97B1EF5A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4" name="imgConv">
          <a:extLst>
            <a:ext uri="{FF2B5EF4-FFF2-40B4-BE49-F238E27FC236}">
              <a16:creationId xmlns:a16="http://schemas.microsoft.com/office/drawing/2014/main" id="{2E5A3A38-5AB9-CE49-9D41-6CFEE34420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5" name="Image 3">
          <a:extLst>
            <a:ext uri="{FF2B5EF4-FFF2-40B4-BE49-F238E27FC236}">
              <a16:creationId xmlns:a16="http://schemas.microsoft.com/office/drawing/2014/main" id="{1B5BC657-CD42-9C44-9506-A54BA4C392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6" name="imgConv">
          <a:extLst>
            <a:ext uri="{FF2B5EF4-FFF2-40B4-BE49-F238E27FC236}">
              <a16:creationId xmlns:a16="http://schemas.microsoft.com/office/drawing/2014/main" id="{300AADA9-FF5C-7844-80E4-AF5F2EAA3B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7" name="Image 5">
          <a:extLst>
            <a:ext uri="{FF2B5EF4-FFF2-40B4-BE49-F238E27FC236}">
              <a16:creationId xmlns:a16="http://schemas.microsoft.com/office/drawing/2014/main" id="{22A92086-7E12-034E-A87A-379AC184BB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8" name="Image 6">
          <a:extLst>
            <a:ext uri="{FF2B5EF4-FFF2-40B4-BE49-F238E27FC236}">
              <a16:creationId xmlns:a16="http://schemas.microsoft.com/office/drawing/2014/main" id="{A24B91CF-5089-104B-A5C2-84353B179D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9" name="Image 7">
          <a:extLst>
            <a:ext uri="{FF2B5EF4-FFF2-40B4-BE49-F238E27FC236}">
              <a16:creationId xmlns:a16="http://schemas.microsoft.com/office/drawing/2014/main" id="{848982F2-64FC-104F-97D3-305C9D4974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0" name="imgTP">
          <a:extLst>
            <a:ext uri="{FF2B5EF4-FFF2-40B4-BE49-F238E27FC236}">
              <a16:creationId xmlns:a16="http://schemas.microsoft.com/office/drawing/2014/main" id="{04C31E49-055E-4946-9AC8-785BC1BA07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1" name="Image 9">
          <a:extLst>
            <a:ext uri="{FF2B5EF4-FFF2-40B4-BE49-F238E27FC236}">
              <a16:creationId xmlns:a16="http://schemas.microsoft.com/office/drawing/2014/main" id="{18FE9B73-D780-9E41-AB89-FE797619CF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2" name="Image 10">
          <a:extLst>
            <a:ext uri="{FF2B5EF4-FFF2-40B4-BE49-F238E27FC236}">
              <a16:creationId xmlns:a16="http://schemas.microsoft.com/office/drawing/2014/main" id="{3DA41BFE-C6EC-1F4B-AC2A-D69CCA1A89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3" name="Image 11">
          <a:extLst>
            <a:ext uri="{FF2B5EF4-FFF2-40B4-BE49-F238E27FC236}">
              <a16:creationId xmlns:a16="http://schemas.microsoft.com/office/drawing/2014/main" id="{12ECB2CD-7B1F-AF49-B3AC-5A950A3056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4" name="imgConv">
          <a:extLst>
            <a:ext uri="{FF2B5EF4-FFF2-40B4-BE49-F238E27FC236}">
              <a16:creationId xmlns:a16="http://schemas.microsoft.com/office/drawing/2014/main" id="{FFDA200F-D0D6-4942-B85E-7118340817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5" name="Image 3">
          <a:extLst>
            <a:ext uri="{FF2B5EF4-FFF2-40B4-BE49-F238E27FC236}">
              <a16:creationId xmlns:a16="http://schemas.microsoft.com/office/drawing/2014/main" id="{1336D952-B410-4F47-83E4-E74D95409D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6" name="imgConv">
          <a:extLst>
            <a:ext uri="{FF2B5EF4-FFF2-40B4-BE49-F238E27FC236}">
              <a16:creationId xmlns:a16="http://schemas.microsoft.com/office/drawing/2014/main" id="{4D22F6F0-DF2A-EE40-8C35-B29312A7B9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7" name="Image 5">
          <a:extLst>
            <a:ext uri="{FF2B5EF4-FFF2-40B4-BE49-F238E27FC236}">
              <a16:creationId xmlns:a16="http://schemas.microsoft.com/office/drawing/2014/main" id="{1D90F861-141F-284A-B3A0-43472A51BB5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8" name="Image 6">
          <a:extLst>
            <a:ext uri="{FF2B5EF4-FFF2-40B4-BE49-F238E27FC236}">
              <a16:creationId xmlns:a16="http://schemas.microsoft.com/office/drawing/2014/main" id="{0F0B214A-5A4F-DF41-B1BF-F981C69B44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9" name="Image 7">
          <a:extLst>
            <a:ext uri="{FF2B5EF4-FFF2-40B4-BE49-F238E27FC236}">
              <a16:creationId xmlns:a16="http://schemas.microsoft.com/office/drawing/2014/main" id="{28799255-0CCD-3F43-8D14-BD932D26FB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0" name="imgTP">
          <a:extLst>
            <a:ext uri="{FF2B5EF4-FFF2-40B4-BE49-F238E27FC236}">
              <a16:creationId xmlns:a16="http://schemas.microsoft.com/office/drawing/2014/main" id="{88001FF6-F1CB-0049-8F61-EECF75FA93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1" name="Image 9">
          <a:extLst>
            <a:ext uri="{FF2B5EF4-FFF2-40B4-BE49-F238E27FC236}">
              <a16:creationId xmlns:a16="http://schemas.microsoft.com/office/drawing/2014/main" id="{8D54975F-9F58-AF46-A205-43A7828E72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2" name="Image 10">
          <a:extLst>
            <a:ext uri="{FF2B5EF4-FFF2-40B4-BE49-F238E27FC236}">
              <a16:creationId xmlns:a16="http://schemas.microsoft.com/office/drawing/2014/main" id="{8D3DA9CD-E1F2-344C-828F-2C1647BD9D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3" name="Image 11">
          <a:extLst>
            <a:ext uri="{FF2B5EF4-FFF2-40B4-BE49-F238E27FC236}">
              <a16:creationId xmlns:a16="http://schemas.microsoft.com/office/drawing/2014/main" id="{3BC81B8B-12A0-A740-A659-280BA79EBB0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4" name="imgConv">
          <a:extLst>
            <a:ext uri="{FF2B5EF4-FFF2-40B4-BE49-F238E27FC236}">
              <a16:creationId xmlns:a16="http://schemas.microsoft.com/office/drawing/2014/main" id="{18281B34-D93A-9843-A0DE-55A1AA8235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5" name="Image 3">
          <a:extLst>
            <a:ext uri="{FF2B5EF4-FFF2-40B4-BE49-F238E27FC236}">
              <a16:creationId xmlns:a16="http://schemas.microsoft.com/office/drawing/2014/main" id="{8506B705-5210-864C-85CD-191F7694D9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6" name="imgConv">
          <a:extLst>
            <a:ext uri="{FF2B5EF4-FFF2-40B4-BE49-F238E27FC236}">
              <a16:creationId xmlns:a16="http://schemas.microsoft.com/office/drawing/2014/main" id="{1D60ABC1-034D-4C41-87A7-E2ACC7DA9B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7" name="Image 5">
          <a:extLst>
            <a:ext uri="{FF2B5EF4-FFF2-40B4-BE49-F238E27FC236}">
              <a16:creationId xmlns:a16="http://schemas.microsoft.com/office/drawing/2014/main" id="{3FA456DA-600D-6D48-B48A-114799E91C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8" name="Image 6">
          <a:extLst>
            <a:ext uri="{FF2B5EF4-FFF2-40B4-BE49-F238E27FC236}">
              <a16:creationId xmlns:a16="http://schemas.microsoft.com/office/drawing/2014/main" id="{089248C3-09FE-494D-B33C-0C59CC9C08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9" name="Image 7">
          <a:extLst>
            <a:ext uri="{FF2B5EF4-FFF2-40B4-BE49-F238E27FC236}">
              <a16:creationId xmlns:a16="http://schemas.microsoft.com/office/drawing/2014/main" id="{FAA6AF9E-C797-054B-A025-40E70689C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0" name="imgTP">
          <a:extLst>
            <a:ext uri="{FF2B5EF4-FFF2-40B4-BE49-F238E27FC236}">
              <a16:creationId xmlns:a16="http://schemas.microsoft.com/office/drawing/2014/main" id="{165D680A-1852-8047-AF4A-562917E2D0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1" name="Image 9">
          <a:extLst>
            <a:ext uri="{FF2B5EF4-FFF2-40B4-BE49-F238E27FC236}">
              <a16:creationId xmlns:a16="http://schemas.microsoft.com/office/drawing/2014/main" id="{3644547A-2178-9F43-82EC-7171AE104E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2" name="Image 10">
          <a:extLst>
            <a:ext uri="{FF2B5EF4-FFF2-40B4-BE49-F238E27FC236}">
              <a16:creationId xmlns:a16="http://schemas.microsoft.com/office/drawing/2014/main" id="{63F67336-F273-1241-B3EA-684B7F601C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3" name="Image 11">
          <a:extLst>
            <a:ext uri="{FF2B5EF4-FFF2-40B4-BE49-F238E27FC236}">
              <a16:creationId xmlns:a16="http://schemas.microsoft.com/office/drawing/2014/main" id="{975F9F46-C4C7-8541-B363-E3B4D18E45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34" name="imgConv">
          <a:extLst>
            <a:ext uri="{FF2B5EF4-FFF2-40B4-BE49-F238E27FC236}">
              <a16:creationId xmlns:a16="http://schemas.microsoft.com/office/drawing/2014/main" id="{5927E01C-D6D2-0E49-8C02-6FD3714AD5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35" name="Image 3">
          <a:extLst>
            <a:ext uri="{FF2B5EF4-FFF2-40B4-BE49-F238E27FC236}">
              <a16:creationId xmlns:a16="http://schemas.microsoft.com/office/drawing/2014/main" id="{8A38BEEC-FD7F-8044-B8FC-7EE4407493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36" name="imgConv">
          <a:extLst>
            <a:ext uri="{FF2B5EF4-FFF2-40B4-BE49-F238E27FC236}">
              <a16:creationId xmlns:a16="http://schemas.microsoft.com/office/drawing/2014/main" id="{97C8C145-ECF3-6D4C-8056-661BD803E9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37" name="Image 5">
          <a:extLst>
            <a:ext uri="{FF2B5EF4-FFF2-40B4-BE49-F238E27FC236}">
              <a16:creationId xmlns:a16="http://schemas.microsoft.com/office/drawing/2014/main" id="{198D0A65-3BA6-0246-AEF7-49262D6C6BA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38" name="Image 6">
          <a:extLst>
            <a:ext uri="{FF2B5EF4-FFF2-40B4-BE49-F238E27FC236}">
              <a16:creationId xmlns:a16="http://schemas.microsoft.com/office/drawing/2014/main" id="{D2C312E1-6FC9-024A-8888-DBF8599BD1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39" name="Image 7">
          <a:extLst>
            <a:ext uri="{FF2B5EF4-FFF2-40B4-BE49-F238E27FC236}">
              <a16:creationId xmlns:a16="http://schemas.microsoft.com/office/drawing/2014/main" id="{1F961328-6736-4A4B-BE4A-F38C3458E1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40" name="imgTP">
          <a:extLst>
            <a:ext uri="{FF2B5EF4-FFF2-40B4-BE49-F238E27FC236}">
              <a16:creationId xmlns:a16="http://schemas.microsoft.com/office/drawing/2014/main" id="{0B3BC332-6A3B-CB4A-8C6D-3ECA30C853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41" name="Image 9">
          <a:extLst>
            <a:ext uri="{FF2B5EF4-FFF2-40B4-BE49-F238E27FC236}">
              <a16:creationId xmlns:a16="http://schemas.microsoft.com/office/drawing/2014/main" id="{6D890D25-327F-1B44-B59C-1C63342C10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42" name="Image 10">
          <a:extLst>
            <a:ext uri="{FF2B5EF4-FFF2-40B4-BE49-F238E27FC236}">
              <a16:creationId xmlns:a16="http://schemas.microsoft.com/office/drawing/2014/main" id="{8B7C3669-469F-AC48-85CF-3EFC7FA7C3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43" name="Image 11">
          <a:extLst>
            <a:ext uri="{FF2B5EF4-FFF2-40B4-BE49-F238E27FC236}">
              <a16:creationId xmlns:a16="http://schemas.microsoft.com/office/drawing/2014/main" id="{9FD9E838-E7D4-1B4D-9D01-69E0AD28A3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44" name="imgConv">
          <a:extLst>
            <a:ext uri="{FF2B5EF4-FFF2-40B4-BE49-F238E27FC236}">
              <a16:creationId xmlns:a16="http://schemas.microsoft.com/office/drawing/2014/main" id="{BB02C24D-BDFB-914B-9D62-D8A2FEA024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45" name="Image 3">
          <a:extLst>
            <a:ext uri="{FF2B5EF4-FFF2-40B4-BE49-F238E27FC236}">
              <a16:creationId xmlns:a16="http://schemas.microsoft.com/office/drawing/2014/main" id="{32D8F607-5C02-8D41-83EB-BFFE6D34DA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46" name="imgConv">
          <a:extLst>
            <a:ext uri="{FF2B5EF4-FFF2-40B4-BE49-F238E27FC236}">
              <a16:creationId xmlns:a16="http://schemas.microsoft.com/office/drawing/2014/main" id="{3D38E7DC-B825-7440-8D94-E4B17DDAFC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47" name="Image 5">
          <a:extLst>
            <a:ext uri="{FF2B5EF4-FFF2-40B4-BE49-F238E27FC236}">
              <a16:creationId xmlns:a16="http://schemas.microsoft.com/office/drawing/2014/main" id="{C1C9275A-8F8D-5D41-9F26-FBDDAB7E03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48" name="Image 6">
          <a:extLst>
            <a:ext uri="{FF2B5EF4-FFF2-40B4-BE49-F238E27FC236}">
              <a16:creationId xmlns:a16="http://schemas.microsoft.com/office/drawing/2014/main" id="{DFA4FC81-D14D-A04B-B13F-D2C250B751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49" name="Image 7">
          <a:extLst>
            <a:ext uri="{FF2B5EF4-FFF2-40B4-BE49-F238E27FC236}">
              <a16:creationId xmlns:a16="http://schemas.microsoft.com/office/drawing/2014/main" id="{96F773B5-7C9C-704F-B55E-1E1CF44FCB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50" name="imgTP">
          <a:extLst>
            <a:ext uri="{FF2B5EF4-FFF2-40B4-BE49-F238E27FC236}">
              <a16:creationId xmlns:a16="http://schemas.microsoft.com/office/drawing/2014/main" id="{7E3A0058-A9E1-264F-A373-449B2089B1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51" name="Image 9">
          <a:extLst>
            <a:ext uri="{FF2B5EF4-FFF2-40B4-BE49-F238E27FC236}">
              <a16:creationId xmlns:a16="http://schemas.microsoft.com/office/drawing/2014/main" id="{188457B2-B506-EE4B-B89F-D73A28606C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52" name="Image 10">
          <a:extLst>
            <a:ext uri="{FF2B5EF4-FFF2-40B4-BE49-F238E27FC236}">
              <a16:creationId xmlns:a16="http://schemas.microsoft.com/office/drawing/2014/main" id="{77F49E2C-98F2-964C-A0C1-B6925F05B7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53" name="Image 11">
          <a:extLst>
            <a:ext uri="{FF2B5EF4-FFF2-40B4-BE49-F238E27FC236}">
              <a16:creationId xmlns:a16="http://schemas.microsoft.com/office/drawing/2014/main" id="{F719E285-9141-5D40-8E8D-7CD0C530BB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54" name="imgConv">
          <a:extLst>
            <a:ext uri="{FF2B5EF4-FFF2-40B4-BE49-F238E27FC236}">
              <a16:creationId xmlns:a16="http://schemas.microsoft.com/office/drawing/2014/main" id="{5A5BF108-B084-F144-ABCD-C338DE8AAF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55" name="Image 3">
          <a:extLst>
            <a:ext uri="{FF2B5EF4-FFF2-40B4-BE49-F238E27FC236}">
              <a16:creationId xmlns:a16="http://schemas.microsoft.com/office/drawing/2014/main" id="{AB8D36AC-5F52-BB4A-A20F-EF63BCE572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56" name="imgConv">
          <a:extLst>
            <a:ext uri="{FF2B5EF4-FFF2-40B4-BE49-F238E27FC236}">
              <a16:creationId xmlns:a16="http://schemas.microsoft.com/office/drawing/2014/main" id="{460989EC-D8B4-0947-AF65-84135A8BE5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57" name="Image 5">
          <a:extLst>
            <a:ext uri="{FF2B5EF4-FFF2-40B4-BE49-F238E27FC236}">
              <a16:creationId xmlns:a16="http://schemas.microsoft.com/office/drawing/2014/main" id="{665D021D-E048-1E41-A83D-ABA5AE0363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58" name="Image 6">
          <a:extLst>
            <a:ext uri="{FF2B5EF4-FFF2-40B4-BE49-F238E27FC236}">
              <a16:creationId xmlns:a16="http://schemas.microsoft.com/office/drawing/2014/main" id="{60762DFB-31CE-4042-A557-C6FB15F4B6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59" name="Image 7">
          <a:extLst>
            <a:ext uri="{FF2B5EF4-FFF2-40B4-BE49-F238E27FC236}">
              <a16:creationId xmlns:a16="http://schemas.microsoft.com/office/drawing/2014/main" id="{41694B5B-0816-5744-AEAA-929C6529D2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60" name="imgTP">
          <a:extLst>
            <a:ext uri="{FF2B5EF4-FFF2-40B4-BE49-F238E27FC236}">
              <a16:creationId xmlns:a16="http://schemas.microsoft.com/office/drawing/2014/main" id="{19279945-F3D4-C74B-B18E-5E4C9B0703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61" name="Image 9">
          <a:extLst>
            <a:ext uri="{FF2B5EF4-FFF2-40B4-BE49-F238E27FC236}">
              <a16:creationId xmlns:a16="http://schemas.microsoft.com/office/drawing/2014/main" id="{3285F61C-62C8-8545-AE8C-4DC9DBC518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62" name="Image 10">
          <a:extLst>
            <a:ext uri="{FF2B5EF4-FFF2-40B4-BE49-F238E27FC236}">
              <a16:creationId xmlns:a16="http://schemas.microsoft.com/office/drawing/2014/main" id="{3ADCFED7-44CC-9D44-A1ED-6D21435D76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63" name="Image 11">
          <a:extLst>
            <a:ext uri="{FF2B5EF4-FFF2-40B4-BE49-F238E27FC236}">
              <a16:creationId xmlns:a16="http://schemas.microsoft.com/office/drawing/2014/main" id="{7FDD67A7-CACD-5947-9966-9C1567E9F8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64" name="imgConv">
          <a:extLst>
            <a:ext uri="{FF2B5EF4-FFF2-40B4-BE49-F238E27FC236}">
              <a16:creationId xmlns:a16="http://schemas.microsoft.com/office/drawing/2014/main" id="{E386C957-91B7-6648-A880-DC3BE3FB20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65" name="Image 3">
          <a:extLst>
            <a:ext uri="{FF2B5EF4-FFF2-40B4-BE49-F238E27FC236}">
              <a16:creationId xmlns:a16="http://schemas.microsoft.com/office/drawing/2014/main" id="{006826DA-DE75-1C46-916F-4369764E66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66" name="imgConv">
          <a:extLst>
            <a:ext uri="{FF2B5EF4-FFF2-40B4-BE49-F238E27FC236}">
              <a16:creationId xmlns:a16="http://schemas.microsoft.com/office/drawing/2014/main" id="{4BA1BAF8-C7FE-DF46-8234-910082DCF2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67" name="Image 5">
          <a:extLst>
            <a:ext uri="{FF2B5EF4-FFF2-40B4-BE49-F238E27FC236}">
              <a16:creationId xmlns:a16="http://schemas.microsoft.com/office/drawing/2014/main" id="{F52E4D18-BFD6-B141-BB3F-D5410402FC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68" name="Image 6">
          <a:extLst>
            <a:ext uri="{FF2B5EF4-FFF2-40B4-BE49-F238E27FC236}">
              <a16:creationId xmlns:a16="http://schemas.microsoft.com/office/drawing/2014/main" id="{F751AD79-EAAB-684B-9B98-945DDC83C9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69" name="Image 7">
          <a:extLst>
            <a:ext uri="{FF2B5EF4-FFF2-40B4-BE49-F238E27FC236}">
              <a16:creationId xmlns:a16="http://schemas.microsoft.com/office/drawing/2014/main" id="{CA1FE520-DCA7-384B-B67F-9786306648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70" name="imgTP">
          <a:extLst>
            <a:ext uri="{FF2B5EF4-FFF2-40B4-BE49-F238E27FC236}">
              <a16:creationId xmlns:a16="http://schemas.microsoft.com/office/drawing/2014/main" id="{F0AAA7F2-F40F-A54C-9408-2704E0DD86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71" name="Image 9">
          <a:extLst>
            <a:ext uri="{FF2B5EF4-FFF2-40B4-BE49-F238E27FC236}">
              <a16:creationId xmlns:a16="http://schemas.microsoft.com/office/drawing/2014/main" id="{D7C535F4-22DB-F74C-B78E-EBCD69A2C5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72" name="Image 10">
          <a:extLst>
            <a:ext uri="{FF2B5EF4-FFF2-40B4-BE49-F238E27FC236}">
              <a16:creationId xmlns:a16="http://schemas.microsoft.com/office/drawing/2014/main" id="{DD21CFE4-0046-094B-9947-7FBD77623B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73" name="Image 11">
          <a:extLst>
            <a:ext uri="{FF2B5EF4-FFF2-40B4-BE49-F238E27FC236}">
              <a16:creationId xmlns:a16="http://schemas.microsoft.com/office/drawing/2014/main" id="{5AC2DC76-65D5-284C-99D5-EBA13EF519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74" name="imgConv">
          <a:extLst>
            <a:ext uri="{FF2B5EF4-FFF2-40B4-BE49-F238E27FC236}">
              <a16:creationId xmlns:a16="http://schemas.microsoft.com/office/drawing/2014/main" id="{D7FD148E-CF91-2240-96C6-07451F2FCB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75" name="Image 3">
          <a:extLst>
            <a:ext uri="{FF2B5EF4-FFF2-40B4-BE49-F238E27FC236}">
              <a16:creationId xmlns:a16="http://schemas.microsoft.com/office/drawing/2014/main" id="{B5EF805C-F372-8245-B377-7254D10631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76" name="imgConv">
          <a:extLst>
            <a:ext uri="{FF2B5EF4-FFF2-40B4-BE49-F238E27FC236}">
              <a16:creationId xmlns:a16="http://schemas.microsoft.com/office/drawing/2014/main" id="{EA10A287-CF86-054B-A105-7A791BC124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77" name="Image 5">
          <a:extLst>
            <a:ext uri="{FF2B5EF4-FFF2-40B4-BE49-F238E27FC236}">
              <a16:creationId xmlns:a16="http://schemas.microsoft.com/office/drawing/2014/main" id="{4925D837-5332-F640-AF7D-75E07133DE7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78" name="Image 6">
          <a:extLst>
            <a:ext uri="{FF2B5EF4-FFF2-40B4-BE49-F238E27FC236}">
              <a16:creationId xmlns:a16="http://schemas.microsoft.com/office/drawing/2014/main" id="{11D5C044-3B39-4547-94F0-15BF6E892C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79" name="Image 7">
          <a:extLst>
            <a:ext uri="{FF2B5EF4-FFF2-40B4-BE49-F238E27FC236}">
              <a16:creationId xmlns:a16="http://schemas.microsoft.com/office/drawing/2014/main" id="{67CCB524-B09E-B940-8BC2-9E879F81D8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80" name="imgTP">
          <a:extLst>
            <a:ext uri="{FF2B5EF4-FFF2-40B4-BE49-F238E27FC236}">
              <a16:creationId xmlns:a16="http://schemas.microsoft.com/office/drawing/2014/main" id="{310E2A17-01A2-EB4D-80F5-386E27D0DD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81" name="Image 9">
          <a:extLst>
            <a:ext uri="{FF2B5EF4-FFF2-40B4-BE49-F238E27FC236}">
              <a16:creationId xmlns:a16="http://schemas.microsoft.com/office/drawing/2014/main" id="{9767CF55-8D17-EA4E-BA0A-7092ED18EA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82" name="Image 10">
          <a:extLst>
            <a:ext uri="{FF2B5EF4-FFF2-40B4-BE49-F238E27FC236}">
              <a16:creationId xmlns:a16="http://schemas.microsoft.com/office/drawing/2014/main" id="{71110E54-F9C9-9349-BCB4-843D230417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83" name="Image 11">
          <a:extLst>
            <a:ext uri="{FF2B5EF4-FFF2-40B4-BE49-F238E27FC236}">
              <a16:creationId xmlns:a16="http://schemas.microsoft.com/office/drawing/2014/main" id="{981CB2E6-F1BF-5742-8678-32E244D02F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33131</xdr:colOff>
      <xdr:row>0</xdr:row>
      <xdr:rowOff>33133</xdr:rowOff>
    </xdr:from>
    <xdr:ext cx="1010479" cy="888727"/>
    <xdr:pic>
      <xdr:nvPicPr>
        <xdr:cNvPr id="2" name="Image 2">
          <a:extLst>
            <a:ext uri="{FF2B5EF4-FFF2-40B4-BE49-F238E27FC236}">
              <a16:creationId xmlns:a16="http://schemas.microsoft.com/office/drawing/2014/main" id="{89B2231E-8EDE-304F-90CE-98BFBB3FF3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1010479" cy="888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0</xdr:colOff>
      <xdr:row>70</xdr:row>
      <xdr:rowOff>0</xdr:rowOff>
    </xdr:from>
    <xdr:ext cx="19050" cy="9525"/>
    <xdr:pic>
      <xdr:nvPicPr>
        <xdr:cNvPr id="2" name="imgConv">
          <a:extLst>
            <a:ext uri="{FF2B5EF4-FFF2-40B4-BE49-F238E27FC236}">
              <a16:creationId xmlns:a16="http://schemas.microsoft.com/office/drawing/2014/main" id="{2AEED60E-E140-B849-8380-80BCB542CC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3" name="Image 3">
          <a:extLst>
            <a:ext uri="{FF2B5EF4-FFF2-40B4-BE49-F238E27FC236}">
              <a16:creationId xmlns:a16="http://schemas.microsoft.com/office/drawing/2014/main" id="{79EBE71E-4C5C-0844-BAA6-250DCB62A2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 name="imgConv">
          <a:extLst>
            <a:ext uri="{FF2B5EF4-FFF2-40B4-BE49-F238E27FC236}">
              <a16:creationId xmlns:a16="http://schemas.microsoft.com/office/drawing/2014/main" id="{2382F3F1-2FC9-7140-95E1-CBF33BCA54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 name="Image 5">
          <a:extLst>
            <a:ext uri="{FF2B5EF4-FFF2-40B4-BE49-F238E27FC236}">
              <a16:creationId xmlns:a16="http://schemas.microsoft.com/office/drawing/2014/main" id="{D765C648-C81C-E446-9944-51C8EF4360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 name="Image 6">
          <a:extLst>
            <a:ext uri="{FF2B5EF4-FFF2-40B4-BE49-F238E27FC236}">
              <a16:creationId xmlns:a16="http://schemas.microsoft.com/office/drawing/2014/main" id="{5CC126FC-28D6-9A49-8DB9-6592F75B367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 name="Image 7">
          <a:extLst>
            <a:ext uri="{FF2B5EF4-FFF2-40B4-BE49-F238E27FC236}">
              <a16:creationId xmlns:a16="http://schemas.microsoft.com/office/drawing/2014/main" id="{05B54067-5D71-EC48-B011-489185E037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 name="imgTP">
          <a:extLst>
            <a:ext uri="{FF2B5EF4-FFF2-40B4-BE49-F238E27FC236}">
              <a16:creationId xmlns:a16="http://schemas.microsoft.com/office/drawing/2014/main" id="{0FC54778-AEC2-B848-88AD-3170D07363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9" name="Image 9">
          <a:extLst>
            <a:ext uri="{FF2B5EF4-FFF2-40B4-BE49-F238E27FC236}">
              <a16:creationId xmlns:a16="http://schemas.microsoft.com/office/drawing/2014/main" id="{A08877D9-5F74-0947-91DA-F1E8ADC183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 name="Image 10">
          <a:extLst>
            <a:ext uri="{FF2B5EF4-FFF2-40B4-BE49-F238E27FC236}">
              <a16:creationId xmlns:a16="http://schemas.microsoft.com/office/drawing/2014/main" id="{9FD1CBF4-5659-DA42-841C-C3B1205F6A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1" name="Image 11">
          <a:extLst>
            <a:ext uri="{FF2B5EF4-FFF2-40B4-BE49-F238E27FC236}">
              <a16:creationId xmlns:a16="http://schemas.microsoft.com/office/drawing/2014/main" id="{E10358E1-3DD5-A146-823D-74253BA3DA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2" name="imgConv">
          <a:extLst>
            <a:ext uri="{FF2B5EF4-FFF2-40B4-BE49-F238E27FC236}">
              <a16:creationId xmlns:a16="http://schemas.microsoft.com/office/drawing/2014/main" id="{C678400D-276E-434A-8BA2-1FADB0DA91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3" name="Image 3">
          <a:extLst>
            <a:ext uri="{FF2B5EF4-FFF2-40B4-BE49-F238E27FC236}">
              <a16:creationId xmlns:a16="http://schemas.microsoft.com/office/drawing/2014/main" id="{BAB54FAF-0745-7941-A8A1-7ACED93286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4" name="imgConv">
          <a:extLst>
            <a:ext uri="{FF2B5EF4-FFF2-40B4-BE49-F238E27FC236}">
              <a16:creationId xmlns:a16="http://schemas.microsoft.com/office/drawing/2014/main" id="{9FBAE3E6-E511-8045-ADAD-EA69359C6C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5" name="Image 5">
          <a:extLst>
            <a:ext uri="{FF2B5EF4-FFF2-40B4-BE49-F238E27FC236}">
              <a16:creationId xmlns:a16="http://schemas.microsoft.com/office/drawing/2014/main" id="{77096C5E-3C40-064F-A4C9-18713343AC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6" name="Image 6">
          <a:extLst>
            <a:ext uri="{FF2B5EF4-FFF2-40B4-BE49-F238E27FC236}">
              <a16:creationId xmlns:a16="http://schemas.microsoft.com/office/drawing/2014/main" id="{8970203F-D2C5-274F-B0C8-A38DAD3B58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7" name="Image 7">
          <a:extLst>
            <a:ext uri="{FF2B5EF4-FFF2-40B4-BE49-F238E27FC236}">
              <a16:creationId xmlns:a16="http://schemas.microsoft.com/office/drawing/2014/main" id="{0122E5DF-8967-D041-A4D0-2BA7BD3BDA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8" name="imgTP">
          <a:extLst>
            <a:ext uri="{FF2B5EF4-FFF2-40B4-BE49-F238E27FC236}">
              <a16:creationId xmlns:a16="http://schemas.microsoft.com/office/drawing/2014/main" id="{77183218-4AAE-CB47-AC4E-30A464F400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9" name="Image 9">
          <a:extLst>
            <a:ext uri="{FF2B5EF4-FFF2-40B4-BE49-F238E27FC236}">
              <a16:creationId xmlns:a16="http://schemas.microsoft.com/office/drawing/2014/main" id="{72ECECEB-076C-D945-838B-5C40D8B7E0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0" name="Image 10">
          <a:extLst>
            <a:ext uri="{FF2B5EF4-FFF2-40B4-BE49-F238E27FC236}">
              <a16:creationId xmlns:a16="http://schemas.microsoft.com/office/drawing/2014/main" id="{18A7E3D9-61B8-6E44-8196-EA89BDB09E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1" name="Image 11">
          <a:extLst>
            <a:ext uri="{FF2B5EF4-FFF2-40B4-BE49-F238E27FC236}">
              <a16:creationId xmlns:a16="http://schemas.microsoft.com/office/drawing/2014/main" id="{0C6E56C2-4667-B149-A72D-76E755EA30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2" name="imgConv">
          <a:extLst>
            <a:ext uri="{FF2B5EF4-FFF2-40B4-BE49-F238E27FC236}">
              <a16:creationId xmlns:a16="http://schemas.microsoft.com/office/drawing/2014/main" id="{0100A763-52DE-774D-83F3-DBB1981DD7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3" name="Image 3">
          <a:extLst>
            <a:ext uri="{FF2B5EF4-FFF2-40B4-BE49-F238E27FC236}">
              <a16:creationId xmlns:a16="http://schemas.microsoft.com/office/drawing/2014/main" id="{2338A142-C059-A34C-B7ED-CB13ED6DD3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4" name="imgConv">
          <a:extLst>
            <a:ext uri="{FF2B5EF4-FFF2-40B4-BE49-F238E27FC236}">
              <a16:creationId xmlns:a16="http://schemas.microsoft.com/office/drawing/2014/main" id="{01541CE1-3C71-6243-A4A4-2F25B5C723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5" name="Image 5">
          <a:extLst>
            <a:ext uri="{FF2B5EF4-FFF2-40B4-BE49-F238E27FC236}">
              <a16:creationId xmlns:a16="http://schemas.microsoft.com/office/drawing/2014/main" id="{81126803-7D0B-9F49-9F7E-18CF04A1C2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6" name="Image 6">
          <a:extLst>
            <a:ext uri="{FF2B5EF4-FFF2-40B4-BE49-F238E27FC236}">
              <a16:creationId xmlns:a16="http://schemas.microsoft.com/office/drawing/2014/main" id="{0E99F766-5374-F64F-9FDE-918F5C01A60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7" name="Image 7">
          <a:extLst>
            <a:ext uri="{FF2B5EF4-FFF2-40B4-BE49-F238E27FC236}">
              <a16:creationId xmlns:a16="http://schemas.microsoft.com/office/drawing/2014/main" id="{67560A0F-595D-2A4F-947B-D4AECF4756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8" name="imgTP">
          <a:extLst>
            <a:ext uri="{FF2B5EF4-FFF2-40B4-BE49-F238E27FC236}">
              <a16:creationId xmlns:a16="http://schemas.microsoft.com/office/drawing/2014/main" id="{FB265FA9-28AA-1F4B-A6A9-01B77386A5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9" name="Image 9">
          <a:extLst>
            <a:ext uri="{FF2B5EF4-FFF2-40B4-BE49-F238E27FC236}">
              <a16:creationId xmlns:a16="http://schemas.microsoft.com/office/drawing/2014/main" id="{7BA55DC7-71A7-CE43-9D57-B94FF4C5E4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0" name="Image 10">
          <a:extLst>
            <a:ext uri="{FF2B5EF4-FFF2-40B4-BE49-F238E27FC236}">
              <a16:creationId xmlns:a16="http://schemas.microsoft.com/office/drawing/2014/main" id="{28C5C8CE-E0EA-6A4C-8FB6-D836AE7657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1" name="Image 11">
          <a:extLst>
            <a:ext uri="{FF2B5EF4-FFF2-40B4-BE49-F238E27FC236}">
              <a16:creationId xmlns:a16="http://schemas.microsoft.com/office/drawing/2014/main" id="{3E8054C3-4891-524F-81B6-ADEAE653A0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2" name="imgConv">
          <a:extLst>
            <a:ext uri="{FF2B5EF4-FFF2-40B4-BE49-F238E27FC236}">
              <a16:creationId xmlns:a16="http://schemas.microsoft.com/office/drawing/2014/main" id="{30DE538A-159E-7A42-B204-67A3A48338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3" name="Image 3">
          <a:extLst>
            <a:ext uri="{FF2B5EF4-FFF2-40B4-BE49-F238E27FC236}">
              <a16:creationId xmlns:a16="http://schemas.microsoft.com/office/drawing/2014/main" id="{E7F9F786-D77F-D04C-BA6B-F3A0191CC8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4" name="imgConv">
          <a:extLst>
            <a:ext uri="{FF2B5EF4-FFF2-40B4-BE49-F238E27FC236}">
              <a16:creationId xmlns:a16="http://schemas.microsoft.com/office/drawing/2014/main" id="{CE0C3D3F-FD04-644E-86D8-43F6B61C0A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5" name="Image 5">
          <a:extLst>
            <a:ext uri="{FF2B5EF4-FFF2-40B4-BE49-F238E27FC236}">
              <a16:creationId xmlns:a16="http://schemas.microsoft.com/office/drawing/2014/main" id="{A1D0586C-5957-5645-B0F0-68215ECD20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6" name="Image 6">
          <a:extLst>
            <a:ext uri="{FF2B5EF4-FFF2-40B4-BE49-F238E27FC236}">
              <a16:creationId xmlns:a16="http://schemas.microsoft.com/office/drawing/2014/main" id="{7149D715-FC6C-8A42-8E6A-B8E2341CEA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7" name="Image 7">
          <a:extLst>
            <a:ext uri="{FF2B5EF4-FFF2-40B4-BE49-F238E27FC236}">
              <a16:creationId xmlns:a16="http://schemas.microsoft.com/office/drawing/2014/main" id="{00568699-0FB5-2341-84F3-8CB2CF51A4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8" name="imgTP">
          <a:extLst>
            <a:ext uri="{FF2B5EF4-FFF2-40B4-BE49-F238E27FC236}">
              <a16:creationId xmlns:a16="http://schemas.microsoft.com/office/drawing/2014/main" id="{DCC87AF2-7C56-0544-91FE-A82EC68858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9" name="Image 9">
          <a:extLst>
            <a:ext uri="{FF2B5EF4-FFF2-40B4-BE49-F238E27FC236}">
              <a16:creationId xmlns:a16="http://schemas.microsoft.com/office/drawing/2014/main" id="{E1960EAE-FDCE-814B-9E64-A0A3FD5EC5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0" name="Image 10">
          <a:extLst>
            <a:ext uri="{FF2B5EF4-FFF2-40B4-BE49-F238E27FC236}">
              <a16:creationId xmlns:a16="http://schemas.microsoft.com/office/drawing/2014/main" id="{300DE813-06CD-3D4C-9CFA-3AB2232BC6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1" name="Image 11">
          <a:extLst>
            <a:ext uri="{FF2B5EF4-FFF2-40B4-BE49-F238E27FC236}">
              <a16:creationId xmlns:a16="http://schemas.microsoft.com/office/drawing/2014/main" id="{9F83C601-5FE9-AB47-81F6-0B57D27F6F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42" name="imgConv">
          <a:extLst>
            <a:ext uri="{FF2B5EF4-FFF2-40B4-BE49-F238E27FC236}">
              <a16:creationId xmlns:a16="http://schemas.microsoft.com/office/drawing/2014/main" id="{75711183-4D35-FC49-8362-3EF4541F04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43" name="Image 3">
          <a:extLst>
            <a:ext uri="{FF2B5EF4-FFF2-40B4-BE49-F238E27FC236}">
              <a16:creationId xmlns:a16="http://schemas.microsoft.com/office/drawing/2014/main" id="{5CBBD1E5-ABB0-7342-8456-8879DF1830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4" name="imgConv">
          <a:extLst>
            <a:ext uri="{FF2B5EF4-FFF2-40B4-BE49-F238E27FC236}">
              <a16:creationId xmlns:a16="http://schemas.microsoft.com/office/drawing/2014/main" id="{10D711D7-8AF7-5A4F-AC05-8A4329E6BC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45" name="Image 5">
          <a:extLst>
            <a:ext uri="{FF2B5EF4-FFF2-40B4-BE49-F238E27FC236}">
              <a16:creationId xmlns:a16="http://schemas.microsoft.com/office/drawing/2014/main" id="{37DA7932-131E-C144-84A9-7EA696B01EC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46" name="Image 6">
          <a:extLst>
            <a:ext uri="{FF2B5EF4-FFF2-40B4-BE49-F238E27FC236}">
              <a16:creationId xmlns:a16="http://schemas.microsoft.com/office/drawing/2014/main" id="{EB176B95-A438-D847-AF3C-EED1A73F65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47" name="Image 7">
          <a:extLst>
            <a:ext uri="{FF2B5EF4-FFF2-40B4-BE49-F238E27FC236}">
              <a16:creationId xmlns:a16="http://schemas.microsoft.com/office/drawing/2014/main" id="{50C7CAE8-E131-6E47-9756-0516C2648C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48" name="imgTP">
          <a:extLst>
            <a:ext uri="{FF2B5EF4-FFF2-40B4-BE49-F238E27FC236}">
              <a16:creationId xmlns:a16="http://schemas.microsoft.com/office/drawing/2014/main" id="{5871F3B7-228B-9943-9EAE-EA27B7FF5E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49" name="Image 9">
          <a:extLst>
            <a:ext uri="{FF2B5EF4-FFF2-40B4-BE49-F238E27FC236}">
              <a16:creationId xmlns:a16="http://schemas.microsoft.com/office/drawing/2014/main" id="{A3DD6A99-3EC9-E544-A233-39DAAEF776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50" name="Image 10">
          <a:extLst>
            <a:ext uri="{FF2B5EF4-FFF2-40B4-BE49-F238E27FC236}">
              <a16:creationId xmlns:a16="http://schemas.microsoft.com/office/drawing/2014/main" id="{D7394599-CD43-784B-95B7-34A892A96F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51" name="Image 11">
          <a:extLst>
            <a:ext uri="{FF2B5EF4-FFF2-40B4-BE49-F238E27FC236}">
              <a16:creationId xmlns:a16="http://schemas.microsoft.com/office/drawing/2014/main" id="{3C7A6A9A-9ADD-A34A-B7C7-ACCBF7A5C3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52" name="imgConv">
          <a:extLst>
            <a:ext uri="{FF2B5EF4-FFF2-40B4-BE49-F238E27FC236}">
              <a16:creationId xmlns:a16="http://schemas.microsoft.com/office/drawing/2014/main" id="{F066AB3C-EE7C-DD4E-8B34-F93437CF6C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53" name="Image 3">
          <a:extLst>
            <a:ext uri="{FF2B5EF4-FFF2-40B4-BE49-F238E27FC236}">
              <a16:creationId xmlns:a16="http://schemas.microsoft.com/office/drawing/2014/main" id="{EFDF5D45-06C8-A541-B1BA-15B2D33586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54" name="imgConv">
          <a:extLst>
            <a:ext uri="{FF2B5EF4-FFF2-40B4-BE49-F238E27FC236}">
              <a16:creationId xmlns:a16="http://schemas.microsoft.com/office/drawing/2014/main" id="{23367D90-20AB-C54B-B519-5750C4EDAF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5" name="Image 5">
          <a:extLst>
            <a:ext uri="{FF2B5EF4-FFF2-40B4-BE49-F238E27FC236}">
              <a16:creationId xmlns:a16="http://schemas.microsoft.com/office/drawing/2014/main" id="{1637707E-5CFB-5548-8112-878F011593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56" name="Image 6">
          <a:extLst>
            <a:ext uri="{FF2B5EF4-FFF2-40B4-BE49-F238E27FC236}">
              <a16:creationId xmlns:a16="http://schemas.microsoft.com/office/drawing/2014/main" id="{AA171DC3-E42C-6349-A8EF-33FEB84866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57" name="Image 7">
          <a:extLst>
            <a:ext uri="{FF2B5EF4-FFF2-40B4-BE49-F238E27FC236}">
              <a16:creationId xmlns:a16="http://schemas.microsoft.com/office/drawing/2014/main" id="{63F3B85E-F8B8-4947-9FF9-785F902AE7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58" name="imgTP">
          <a:extLst>
            <a:ext uri="{FF2B5EF4-FFF2-40B4-BE49-F238E27FC236}">
              <a16:creationId xmlns:a16="http://schemas.microsoft.com/office/drawing/2014/main" id="{11F40FE6-7191-2E4C-8CF4-FD240B30C6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59" name="Image 9">
          <a:extLst>
            <a:ext uri="{FF2B5EF4-FFF2-40B4-BE49-F238E27FC236}">
              <a16:creationId xmlns:a16="http://schemas.microsoft.com/office/drawing/2014/main" id="{24783CA4-3564-5344-A668-FBC1055588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60" name="Image 10">
          <a:extLst>
            <a:ext uri="{FF2B5EF4-FFF2-40B4-BE49-F238E27FC236}">
              <a16:creationId xmlns:a16="http://schemas.microsoft.com/office/drawing/2014/main" id="{48FAA558-B299-3749-8839-629448D306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61" name="Image 11">
          <a:extLst>
            <a:ext uri="{FF2B5EF4-FFF2-40B4-BE49-F238E27FC236}">
              <a16:creationId xmlns:a16="http://schemas.microsoft.com/office/drawing/2014/main" id="{A31ECCB5-3ABE-F04C-8C5B-93633B6093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62" name="imgConv">
          <a:extLst>
            <a:ext uri="{FF2B5EF4-FFF2-40B4-BE49-F238E27FC236}">
              <a16:creationId xmlns:a16="http://schemas.microsoft.com/office/drawing/2014/main" id="{08378FA3-7686-A540-84E9-E59E239A36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63" name="Image 3">
          <a:extLst>
            <a:ext uri="{FF2B5EF4-FFF2-40B4-BE49-F238E27FC236}">
              <a16:creationId xmlns:a16="http://schemas.microsoft.com/office/drawing/2014/main" id="{69C3F828-BF20-C345-8CEE-369655257C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64" name="imgConv">
          <a:extLst>
            <a:ext uri="{FF2B5EF4-FFF2-40B4-BE49-F238E27FC236}">
              <a16:creationId xmlns:a16="http://schemas.microsoft.com/office/drawing/2014/main" id="{6093AD94-C635-8F48-8E05-33F816458B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65" name="Image 5">
          <a:extLst>
            <a:ext uri="{FF2B5EF4-FFF2-40B4-BE49-F238E27FC236}">
              <a16:creationId xmlns:a16="http://schemas.microsoft.com/office/drawing/2014/main" id="{D324E97A-394E-314F-B967-7903879B8C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6" name="Image 6">
          <a:extLst>
            <a:ext uri="{FF2B5EF4-FFF2-40B4-BE49-F238E27FC236}">
              <a16:creationId xmlns:a16="http://schemas.microsoft.com/office/drawing/2014/main" id="{05BB804A-15C4-1442-A327-3B0FDBD84F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67" name="Image 7">
          <a:extLst>
            <a:ext uri="{FF2B5EF4-FFF2-40B4-BE49-F238E27FC236}">
              <a16:creationId xmlns:a16="http://schemas.microsoft.com/office/drawing/2014/main" id="{B5A4E950-E361-8B46-BE8F-5FC90664CA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68" name="imgTP">
          <a:extLst>
            <a:ext uri="{FF2B5EF4-FFF2-40B4-BE49-F238E27FC236}">
              <a16:creationId xmlns:a16="http://schemas.microsoft.com/office/drawing/2014/main" id="{C0849F7F-5A6D-EA4A-B01D-62A6962D4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69" name="Image 9">
          <a:extLst>
            <a:ext uri="{FF2B5EF4-FFF2-40B4-BE49-F238E27FC236}">
              <a16:creationId xmlns:a16="http://schemas.microsoft.com/office/drawing/2014/main" id="{457DA559-9033-DB4F-AE91-4162CB6911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70" name="Image 10">
          <a:extLst>
            <a:ext uri="{FF2B5EF4-FFF2-40B4-BE49-F238E27FC236}">
              <a16:creationId xmlns:a16="http://schemas.microsoft.com/office/drawing/2014/main" id="{B05CD3A2-7B19-6444-82A2-8AA0D2E791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71" name="Image 11">
          <a:extLst>
            <a:ext uri="{FF2B5EF4-FFF2-40B4-BE49-F238E27FC236}">
              <a16:creationId xmlns:a16="http://schemas.microsoft.com/office/drawing/2014/main" id="{A27BD868-000F-7648-8553-7983227696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72" name="imgConv">
          <a:extLst>
            <a:ext uri="{FF2B5EF4-FFF2-40B4-BE49-F238E27FC236}">
              <a16:creationId xmlns:a16="http://schemas.microsoft.com/office/drawing/2014/main" id="{75C34203-0A21-E549-AAD7-C118157F6F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73" name="Image 3">
          <a:extLst>
            <a:ext uri="{FF2B5EF4-FFF2-40B4-BE49-F238E27FC236}">
              <a16:creationId xmlns:a16="http://schemas.microsoft.com/office/drawing/2014/main" id="{988ED2E9-796D-CD43-B5AE-76ADF7988C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74" name="imgConv">
          <a:extLst>
            <a:ext uri="{FF2B5EF4-FFF2-40B4-BE49-F238E27FC236}">
              <a16:creationId xmlns:a16="http://schemas.microsoft.com/office/drawing/2014/main" id="{19FC7762-5736-B04B-9364-D4773207E5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75" name="Image 5">
          <a:extLst>
            <a:ext uri="{FF2B5EF4-FFF2-40B4-BE49-F238E27FC236}">
              <a16:creationId xmlns:a16="http://schemas.microsoft.com/office/drawing/2014/main" id="{8F1B9431-598D-754A-96A7-1976D0042F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76" name="Image 6">
          <a:extLst>
            <a:ext uri="{FF2B5EF4-FFF2-40B4-BE49-F238E27FC236}">
              <a16:creationId xmlns:a16="http://schemas.microsoft.com/office/drawing/2014/main" id="{B3A9A3C6-227F-F04C-B32A-6F3421FAC3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7" name="Image 7">
          <a:extLst>
            <a:ext uri="{FF2B5EF4-FFF2-40B4-BE49-F238E27FC236}">
              <a16:creationId xmlns:a16="http://schemas.microsoft.com/office/drawing/2014/main" id="{DFD40361-860F-4944-A0CF-1BDE09079F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78" name="imgTP">
          <a:extLst>
            <a:ext uri="{FF2B5EF4-FFF2-40B4-BE49-F238E27FC236}">
              <a16:creationId xmlns:a16="http://schemas.microsoft.com/office/drawing/2014/main" id="{9854ABCA-BB88-4F45-A57E-E31339E200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79" name="Image 9">
          <a:extLst>
            <a:ext uri="{FF2B5EF4-FFF2-40B4-BE49-F238E27FC236}">
              <a16:creationId xmlns:a16="http://schemas.microsoft.com/office/drawing/2014/main" id="{A741A9FF-C1CE-3644-A00A-C9491B54F5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80" name="Image 10">
          <a:extLst>
            <a:ext uri="{FF2B5EF4-FFF2-40B4-BE49-F238E27FC236}">
              <a16:creationId xmlns:a16="http://schemas.microsoft.com/office/drawing/2014/main" id="{E6DD43EF-9FE1-8D47-8CF1-7313609AA3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81" name="Image 11">
          <a:extLst>
            <a:ext uri="{FF2B5EF4-FFF2-40B4-BE49-F238E27FC236}">
              <a16:creationId xmlns:a16="http://schemas.microsoft.com/office/drawing/2014/main" id="{F9848EF8-7593-6D4B-BAF9-ACBF3684C5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82" name="imgConv">
          <a:extLst>
            <a:ext uri="{FF2B5EF4-FFF2-40B4-BE49-F238E27FC236}">
              <a16:creationId xmlns:a16="http://schemas.microsoft.com/office/drawing/2014/main" id="{43920268-2F2A-2B4F-A00C-4CAF9A1E56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83" name="Image 3">
          <a:extLst>
            <a:ext uri="{FF2B5EF4-FFF2-40B4-BE49-F238E27FC236}">
              <a16:creationId xmlns:a16="http://schemas.microsoft.com/office/drawing/2014/main" id="{290BE7A8-B324-EB43-A49F-D071A264E9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84" name="imgConv">
          <a:extLst>
            <a:ext uri="{FF2B5EF4-FFF2-40B4-BE49-F238E27FC236}">
              <a16:creationId xmlns:a16="http://schemas.microsoft.com/office/drawing/2014/main" id="{AB4F41C4-CE95-2A44-AC78-CB2E6B10D7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85" name="Image 5">
          <a:extLst>
            <a:ext uri="{FF2B5EF4-FFF2-40B4-BE49-F238E27FC236}">
              <a16:creationId xmlns:a16="http://schemas.microsoft.com/office/drawing/2014/main" id="{FC8D69F6-3465-A047-B185-7EE926728F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86" name="Image 6">
          <a:extLst>
            <a:ext uri="{FF2B5EF4-FFF2-40B4-BE49-F238E27FC236}">
              <a16:creationId xmlns:a16="http://schemas.microsoft.com/office/drawing/2014/main" id="{DF3AE3D2-DBEF-DD49-B05B-2593686B43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87" name="Image 7">
          <a:extLst>
            <a:ext uri="{FF2B5EF4-FFF2-40B4-BE49-F238E27FC236}">
              <a16:creationId xmlns:a16="http://schemas.microsoft.com/office/drawing/2014/main" id="{FA92B7DD-61C5-8741-B6F7-235A97BB0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8" name="imgTP">
          <a:extLst>
            <a:ext uri="{FF2B5EF4-FFF2-40B4-BE49-F238E27FC236}">
              <a16:creationId xmlns:a16="http://schemas.microsoft.com/office/drawing/2014/main" id="{E65C899A-142F-0347-9741-39CAEE4B4F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89" name="Image 9">
          <a:extLst>
            <a:ext uri="{FF2B5EF4-FFF2-40B4-BE49-F238E27FC236}">
              <a16:creationId xmlns:a16="http://schemas.microsoft.com/office/drawing/2014/main" id="{F6C276F5-C2FD-C648-8C69-190A590738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90" name="Image 10">
          <a:extLst>
            <a:ext uri="{FF2B5EF4-FFF2-40B4-BE49-F238E27FC236}">
              <a16:creationId xmlns:a16="http://schemas.microsoft.com/office/drawing/2014/main" id="{8D336CDB-7A98-074C-8B6A-2AF12F2153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91" name="Image 11">
          <a:extLst>
            <a:ext uri="{FF2B5EF4-FFF2-40B4-BE49-F238E27FC236}">
              <a16:creationId xmlns:a16="http://schemas.microsoft.com/office/drawing/2014/main" id="{D59E2CCD-18F3-1444-A7BE-05D22FE661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66675</xdr:rowOff>
    </xdr:from>
    <xdr:ext cx="2105025" cy="1955800"/>
    <xdr:pic>
      <xdr:nvPicPr>
        <xdr:cNvPr id="92" name="Image 2">
          <a:extLst>
            <a:ext uri="{FF2B5EF4-FFF2-40B4-BE49-F238E27FC236}">
              <a16:creationId xmlns:a16="http://schemas.microsoft.com/office/drawing/2014/main" id="{E5C5C53D-E965-194D-BD71-30594BFC785E}"/>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195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19E46C08-00B4-084D-AB07-7888F87B1A91}"/>
            </a:ext>
          </a:extLst>
        </xdr:cNvPr>
        <xdr:cNvCxnSpPr/>
      </xdr:nvCxnSpPr>
      <xdr:spPr>
        <a:xfrm>
          <a:off x="822325" y="2676525"/>
          <a:ext cx="2416175"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70</xdr:row>
      <xdr:rowOff>0</xdr:rowOff>
    </xdr:from>
    <xdr:ext cx="19050" cy="9525"/>
    <xdr:pic>
      <xdr:nvPicPr>
        <xdr:cNvPr id="94" name="imgConv">
          <a:extLst>
            <a:ext uri="{FF2B5EF4-FFF2-40B4-BE49-F238E27FC236}">
              <a16:creationId xmlns:a16="http://schemas.microsoft.com/office/drawing/2014/main" id="{7CE5645B-E5FC-EB40-85CB-3D1DABDEDA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95" name="Image 3">
          <a:extLst>
            <a:ext uri="{FF2B5EF4-FFF2-40B4-BE49-F238E27FC236}">
              <a16:creationId xmlns:a16="http://schemas.microsoft.com/office/drawing/2014/main" id="{F7E90CB9-4B6E-C24F-9E27-8C2AD4CD75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96" name="imgConv">
          <a:extLst>
            <a:ext uri="{FF2B5EF4-FFF2-40B4-BE49-F238E27FC236}">
              <a16:creationId xmlns:a16="http://schemas.microsoft.com/office/drawing/2014/main" id="{1496756D-4DAA-0740-ABDB-6A0293936B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97" name="Image 5">
          <a:extLst>
            <a:ext uri="{FF2B5EF4-FFF2-40B4-BE49-F238E27FC236}">
              <a16:creationId xmlns:a16="http://schemas.microsoft.com/office/drawing/2014/main" id="{8C66334C-D3E7-B444-A675-0D60B8E0A9C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98" name="Image 6">
          <a:extLst>
            <a:ext uri="{FF2B5EF4-FFF2-40B4-BE49-F238E27FC236}">
              <a16:creationId xmlns:a16="http://schemas.microsoft.com/office/drawing/2014/main" id="{E51319B1-B62B-7D43-8377-8B57EEE3B7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99" name="Image 7">
          <a:extLst>
            <a:ext uri="{FF2B5EF4-FFF2-40B4-BE49-F238E27FC236}">
              <a16:creationId xmlns:a16="http://schemas.microsoft.com/office/drawing/2014/main" id="{717B4270-53F5-AB4E-A458-A73D9AD923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00" name="imgTP">
          <a:extLst>
            <a:ext uri="{FF2B5EF4-FFF2-40B4-BE49-F238E27FC236}">
              <a16:creationId xmlns:a16="http://schemas.microsoft.com/office/drawing/2014/main" id="{771DD586-1FDB-D74A-9FB5-E73F4951F7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01" name="Image 9">
          <a:extLst>
            <a:ext uri="{FF2B5EF4-FFF2-40B4-BE49-F238E27FC236}">
              <a16:creationId xmlns:a16="http://schemas.microsoft.com/office/drawing/2014/main" id="{7AE36D0F-D05B-244B-AB47-C50637A244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2" name="Image 10">
          <a:extLst>
            <a:ext uri="{FF2B5EF4-FFF2-40B4-BE49-F238E27FC236}">
              <a16:creationId xmlns:a16="http://schemas.microsoft.com/office/drawing/2014/main" id="{B03F173B-C61B-7A4A-A1D6-084C254501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03" name="Image 11">
          <a:extLst>
            <a:ext uri="{FF2B5EF4-FFF2-40B4-BE49-F238E27FC236}">
              <a16:creationId xmlns:a16="http://schemas.microsoft.com/office/drawing/2014/main" id="{49EBCBCF-F94F-614C-9C0D-49B5CB5DCA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4" name="imgConv">
          <a:extLst>
            <a:ext uri="{FF2B5EF4-FFF2-40B4-BE49-F238E27FC236}">
              <a16:creationId xmlns:a16="http://schemas.microsoft.com/office/drawing/2014/main" id="{18304DCA-0F38-BF44-A3B7-9C9539662F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5" name="Image 3">
          <a:extLst>
            <a:ext uri="{FF2B5EF4-FFF2-40B4-BE49-F238E27FC236}">
              <a16:creationId xmlns:a16="http://schemas.microsoft.com/office/drawing/2014/main" id="{6229B412-55DC-134D-AAF0-BE72BEBB11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6" name="imgConv">
          <a:extLst>
            <a:ext uri="{FF2B5EF4-FFF2-40B4-BE49-F238E27FC236}">
              <a16:creationId xmlns:a16="http://schemas.microsoft.com/office/drawing/2014/main" id="{E57CC2E1-A6F3-4445-8D93-934D4DD225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7" name="Image 5">
          <a:extLst>
            <a:ext uri="{FF2B5EF4-FFF2-40B4-BE49-F238E27FC236}">
              <a16:creationId xmlns:a16="http://schemas.microsoft.com/office/drawing/2014/main" id="{63155C4C-ADDF-2547-A417-01CDB87F75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8" name="Image 6">
          <a:extLst>
            <a:ext uri="{FF2B5EF4-FFF2-40B4-BE49-F238E27FC236}">
              <a16:creationId xmlns:a16="http://schemas.microsoft.com/office/drawing/2014/main" id="{F213B309-F51D-734E-B686-F658EEC38B0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9" name="Image 7">
          <a:extLst>
            <a:ext uri="{FF2B5EF4-FFF2-40B4-BE49-F238E27FC236}">
              <a16:creationId xmlns:a16="http://schemas.microsoft.com/office/drawing/2014/main" id="{A39C37F2-6225-724A-BCC3-F97224CBB1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0" name="imgTP">
          <a:extLst>
            <a:ext uri="{FF2B5EF4-FFF2-40B4-BE49-F238E27FC236}">
              <a16:creationId xmlns:a16="http://schemas.microsoft.com/office/drawing/2014/main" id="{191CE76B-DF29-214F-9BD0-2F07083BF3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1" name="Image 9">
          <a:extLst>
            <a:ext uri="{FF2B5EF4-FFF2-40B4-BE49-F238E27FC236}">
              <a16:creationId xmlns:a16="http://schemas.microsoft.com/office/drawing/2014/main" id="{79784208-E1BC-D64E-90A0-52CB140F79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2" name="Image 10">
          <a:extLst>
            <a:ext uri="{FF2B5EF4-FFF2-40B4-BE49-F238E27FC236}">
              <a16:creationId xmlns:a16="http://schemas.microsoft.com/office/drawing/2014/main" id="{3D0E73ED-A36C-4446-9C6F-3F0DFD21F2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3" name="Image 11">
          <a:extLst>
            <a:ext uri="{FF2B5EF4-FFF2-40B4-BE49-F238E27FC236}">
              <a16:creationId xmlns:a16="http://schemas.microsoft.com/office/drawing/2014/main" id="{3E85E850-8A68-A146-9C74-0F3BDA2DF6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4" name="imgConv">
          <a:extLst>
            <a:ext uri="{FF2B5EF4-FFF2-40B4-BE49-F238E27FC236}">
              <a16:creationId xmlns:a16="http://schemas.microsoft.com/office/drawing/2014/main" id="{E1BA846B-02FE-2240-9CB0-1811B5E2CF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5" name="Image 3">
          <a:extLst>
            <a:ext uri="{FF2B5EF4-FFF2-40B4-BE49-F238E27FC236}">
              <a16:creationId xmlns:a16="http://schemas.microsoft.com/office/drawing/2014/main" id="{BD3C8E23-FD67-874F-9474-40F1545ED7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6" name="imgConv">
          <a:extLst>
            <a:ext uri="{FF2B5EF4-FFF2-40B4-BE49-F238E27FC236}">
              <a16:creationId xmlns:a16="http://schemas.microsoft.com/office/drawing/2014/main" id="{494FC591-323E-854C-9547-985EC0AE57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7" name="Image 5">
          <a:extLst>
            <a:ext uri="{FF2B5EF4-FFF2-40B4-BE49-F238E27FC236}">
              <a16:creationId xmlns:a16="http://schemas.microsoft.com/office/drawing/2014/main" id="{8E9EF08D-3B5B-5E43-88FF-DE866D27807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8" name="Image 6">
          <a:extLst>
            <a:ext uri="{FF2B5EF4-FFF2-40B4-BE49-F238E27FC236}">
              <a16:creationId xmlns:a16="http://schemas.microsoft.com/office/drawing/2014/main" id="{88F8A0B9-6E20-3C49-B7BE-CFC7701E97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9" name="Image 7">
          <a:extLst>
            <a:ext uri="{FF2B5EF4-FFF2-40B4-BE49-F238E27FC236}">
              <a16:creationId xmlns:a16="http://schemas.microsoft.com/office/drawing/2014/main" id="{AC87043A-D046-E34A-AEC6-1B6C7D68A8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0" name="imgTP">
          <a:extLst>
            <a:ext uri="{FF2B5EF4-FFF2-40B4-BE49-F238E27FC236}">
              <a16:creationId xmlns:a16="http://schemas.microsoft.com/office/drawing/2014/main" id="{D00C6EEE-C720-C845-AFEF-0BDD260A9B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1" name="Image 9">
          <a:extLst>
            <a:ext uri="{FF2B5EF4-FFF2-40B4-BE49-F238E27FC236}">
              <a16:creationId xmlns:a16="http://schemas.microsoft.com/office/drawing/2014/main" id="{D36E41B0-DC65-7646-AD33-5C3DAC20A4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2" name="Image 10">
          <a:extLst>
            <a:ext uri="{FF2B5EF4-FFF2-40B4-BE49-F238E27FC236}">
              <a16:creationId xmlns:a16="http://schemas.microsoft.com/office/drawing/2014/main" id="{C8E41511-B382-CE43-BD3C-3B771DE927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3" name="Image 11">
          <a:extLst>
            <a:ext uri="{FF2B5EF4-FFF2-40B4-BE49-F238E27FC236}">
              <a16:creationId xmlns:a16="http://schemas.microsoft.com/office/drawing/2014/main" id="{3ACDBAD5-3625-514E-BB33-77592F0BFE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4" name="imgConv">
          <a:extLst>
            <a:ext uri="{FF2B5EF4-FFF2-40B4-BE49-F238E27FC236}">
              <a16:creationId xmlns:a16="http://schemas.microsoft.com/office/drawing/2014/main" id="{4770556F-B3C6-984B-8178-170AE5C418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5" name="Image 3">
          <a:extLst>
            <a:ext uri="{FF2B5EF4-FFF2-40B4-BE49-F238E27FC236}">
              <a16:creationId xmlns:a16="http://schemas.microsoft.com/office/drawing/2014/main" id="{4625E6EF-D619-5845-83C1-3A533D5411C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6" name="imgConv">
          <a:extLst>
            <a:ext uri="{FF2B5EF4-FFF2-40B4-BE49-F238E27FC236}">
              <a16:creationId xmlns:a16="http://schemas.microsoft.com/office/drawing/2014/main" id="{81B952DB-5139-2448-8448-B35365C258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7" name="Image 5">
          <a:extLst>
            <a:ext uri="{FF2B5EF4-FFF2-40B4-BE49-F238E27FC236}">
              <a16:creationId xmlns:a16="http://schemas.microsoft.com/office/drawing/2014/main" id="{E50822A8-9ADC-094C-B151-3A3D2B9597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8" name="Image 6">
          <a:extLst>
            <a:ext uri="{FF2B5EF4-FFF2-40B4-BE49-F238E27FC236}">
              <a16:creationId xmlns:a16="http://schemas.microsoft.com/office/drawing/2014/main" id="{64BAB835-1EE0-9644-A9FD-0E225A637F3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9" name="Image 7">
          <a:extLst>
            <a:ext uri="{FF2B5EF4-FFF2-40B4-BE49-F238E27FC236}">
              <a16:creationId xmlns:a16="http://schemas.microsoft.com/office/drawing/2014/main" id="{AB5A3E9C-4186-414E-A038-8B370F7CF3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0" name="imgTP">
          <a:extLst>
            <a:ext uri="{FF2B5EF4-FFF2-40B4-BE49-F238E27FC236}">
              <a16:creationId xmlns:a16="http://schemas.microsoft.com/office/drawing/2014/main" id="{41CF9369-4361-914B-8BCB-B87B98D038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1" name="Image 9">
          <a:extLst>
            <a:ext uri="{FF2B5EF4-FFF2-40B4-BE49-F238E27FC236}">
              <a16:creationId xmlns:a16="http://schemas.microsoft.com/office/drawing/2014/main" id="{8654FE88-EB8D-BD44-8B28-2126ED1057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2" name="Image 10">
          <a:extLst>
            <a:ext uri="{FF2B5EF4-FFF2-40B4-BE49-F238E27FC236}">
              <a16:creationId xmlns:a16="http://schemas.microsoft.com/office/drawing/2014/main" id="{CC3F9D23-DD10-8449-AC6D-CEC8B4532A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3" name="Image 11">
          <a:extLst>
            <a:ext uri="{FF2B5EF4-FFF2-40B4-BE49-F238E27FC236}">
              <a16:creationId xmlns:a16="http://schemas.microsoft.com/office/drawing/2014/main" id="{A778AEDF-B196-9242-8471-1A66703AB4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34" name="imgConv">
          <a:extLst>
            <a:ext uri="{FF2B5EF4-FFF2-40B4-BE49-F238E27FC236}">
              <a16:creationId xmlns:a16="http://schemas.microsoft.com/office/drawing/2014/main" id="{CB5D0D60-2E1C-994A-B9BA-0F36D94320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35" name="Image 3">
          <a:extLst>
            <a:ext uri="{FF2B5EF4-FFF2-40B4-BE49-F238E27FC236}">
              <a16:creationId xmlns:a16="http://schemas.microsoft.com/office/drawing/2014/main" id="{73822D3E-79EA-A34F-A92C-05EAAD6E7E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36" name="imgConv">
          <a:extLst>
            <a:ext uri="{FF2B5EF4-FFF2-40B4-BE49-F238E27FC236}">
              <a16:creationId xmlns:a16="http://schemas.microsoft.com/office/drawing/2014/main" id="{065D35EA-881F-2D41-8651-EEA90E0B80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37" name="Image 5">
          <a:extLst>
            <a:ext uri="{FF2B5EF4-FFF2-40B4-BE49-F238E27FC236}">
              <a16:creationId xmlns:a16="http://schemas.microsoft.com/office/drawing/2014/main" id="{F5FD7772-E5A0-0D41-8D85-5CBD5B92B5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38" name="Image 6">
          <a:extLst>
            <a:ext uri="{FF2B5EF4-FFF2-40B4-BE49-F238E27FC236}">
              <a16:creationId xmlns:a16="http://schemas.microsoft.com/office/drawing/2014/main" id="{E294203B-933F-3E4A-A874-4D2B2ECD9B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39" name="Image 7">
          <a:extLst>
            <a:ext uri="{FF2B5EF4-FFF2-40B4-BE49-F238E27FC236}">
              <a16:creationId xmlns:a16="http://schemas.microsoft.com/office/drawing/2014/main" id="{5510E6E1-2B91-8A4C-B987-9E8FF2DB7E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40" name="imgTP">
          <a:extLst>
            <a:ext uri="{FF2B5EF4-FFF2-40B4-BE49-F238E27FC236}">
              <a16:creationId xmlns:a16="http://schemas.microsoft.com/office/drawing/2014/main" id="{4472D5CD-DBA2-CD42-8A4F-23B9B734ED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41" name="Image 9">
          <a:extLst>
            <a:ext uri="{FF2B5EF4-FFF2-40B4-BE49-F238E27FC236}">
              <a16:creationId xmlns:a16="http://schemas.microsoft.com/office/drawing/2014/main" id="{DB2C3EFA-F20F-7C46-9E76-BF1732481B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42" name="Image 10">
          <a:extLst>
            <a:ext uri="{FF2B5EF4-FFF2-40B4-BE49-F238E27FC236}">
              <a16:creationId xmlns:a16="http://schemas.microsoft.com/office/drawing/2014/main" id="{36841885-D396-3E47-B0FA-EE9BEAAFE7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43" name="Image 11">
          <a:extLst>
            <a:ext uri="{FF2B5EF4-FFF2-40B4-BE49-F238E27FC236}">
              <a16:creationId xmlns:a16="http://schemas.microsoft.com/office/drawing/2014/main" id="{F7C1611E-A0BE-E846-946D-24D1C36926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44" name="imgConv">
          <a:extLst>
            <a:ext uri="{FF2B5EF4-FFF2-40B4-BE49-F238E27FC236}">
              <a16:creationId xmlns:a16="http://schemas.microsoft.com/office/drawing/2014/main" id="{C2936F23-BEB7-074A-9B05-E8671C85B8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45" name="Image 3">
          <a:extLst>
            <a:ext uri="{FF2B5EF4-FFF2-40B4-BE49-F238E27FC236}">
              <a16:creationId xmlns:a16="http://schemas.microsoft.com/office/drawing/2014/main" id="{D2ACB121-9A9E-364E-8B5A-1B4822B6FF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46" name="imgConv">
          <a:extLst>
            <a:ext uri="{FF2B5EF4-FFF2-40B4-BE49-F238E27FC236}">
              <a16:creationId xmlns:a16="http://schemas.microsoft.com/office/drawing/2014/main" id="{3F885543-5955-9F44-AC38-4FDCE8582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47" name="Image 5">
          <a:extLst>
            <a:ext uri="{FF2B5EF4-FFF2-40B4-BE49-F238E27FC236}">
              <a16:creationId xmlns:a16="http://schemas.microsoft.com/office/drawing/2014/main" id="{AF2AE48A-6EAB-D649-9967-A8EF120157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48" name="Image 6">
          <a:extLst>
            <a:ext uri="{FF2B5EF4-FFF2-40B4-BE49-F238E27FC236}">
              <a16:creationId xmlns:a16="http://schemas.microsoft.com/office/drawing/2014/main" id="{50462611-E095-2948-AC7C-30840C1BCE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49" name="Image 7">
          <a:extLst>
            <a:ext uri="{FF2B5EF4-FFF2-40B4-BE49-F238E27FC236}">
              <a16:creationId xmlns:a16="http://schemas.microsoft.com/office/drawing/2014/main" id="{80D63898-D066-E04B-9AA9-762EB60C8F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50" name="imgTP">
          <a:extLst>
            <a:ext uri="{FF2B5EF4-FFF2-40B4-BE49-F238E27FC236}">
              <a16:creationId xmlns:a16="http://schemas.microsoft.com/office/drawing/2014/main" id="{E65A7CBD-81DC-154B-BE32-A6E50C2E94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51" name="Image 9">
          <a:extLst>
            <a:ext uri="{FF2B5EF4-FFF2-40B4-BE49-F238E27FC236}">
              <a16:creationId xmlns:a16="http://schemas.microsoft.com/office/drawing/2014/main" id="{8CE7DAC8-3149-9948-BACA-F0830118D6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52" name="Image 10">
          <a:extLst>
            <a:ext uri="{FF2B5EF4-FFF2-40B4-BE49-F238E27FC236}">
              <a16:creationId xmlns:a16="http://schemas.microsoft.com/office/drawing/2014/main" id="{ADB6D921-9CD5-E348-BF16-A261CE5A0C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53" name="Image 11">
          <a:extLst>
            <a:ext uri="{FF2B5EF4-FFF2-40B4-BE49-F238E27FC236}">
              <a16:creationId xmlns:a16="http://schemas.microsoft.com/office/drawing/2014/main" id="{4BD14549-059B-4549-9759-44FA7E09D8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54" name="imgConv">
          <a:extLst>
            <a:ext uri="{FF2B5EF4-FFF2-40B4-BE49-F238E27FC236}">
              <a16:creationId xmlns:a16="http://schemas.microsoft.com/office/drawing/2014/main" id="{C79068A0-1DA0-544A-9DDC-0B219128AE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55" name="Image 3">
          <a:extLst>
            <a:ext uri="{FF2B5EF4-FFF2-40B4-BE49-F238E27FC236}">
              <a16:creationId xmlns:a16="http://schemas.microsoft.com/office/drawing/2014/main" id="{2ADAD939-59ED-0A47-9223-1F9A42F0AA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56" name="imgConv">
          <a:extLst>
            <a:ext uri="{FF2B5EF4-FFF2-40B4-BE49-F238E27FC236}">
              <a16:creationId xmlns:a16="http://schemas.microsoft.com/office/drawing/2014/main" id="{1A1548CC-F1CF-9645-A3C8-763757882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57" name="Image 5">
          <a:extLst>
            <a:ext uri="{FF2B5EF4-FFF2-40B4-BE49-F238E27FC236}">
              <a16:creationId xmlns:a16="http://schemas.microsoft.com/office/drawing/2014/main" id="{5B5F4AEE-16D1-9142-A26A-88B95DCC8F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58" name="Image 6">
          <a:extLst>
            <a:ext uri="{FF2B5EF4-FFF2-40B4-BE49-F238E27FC236}">
              <a16:creationId xmlns:a16="http://schemas.microsoft.com/office/drawing/2014/main" id="{A772852C-2D4B-CF48-B885-A40F33D662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59" name="Image 7">
          <a:extLst>
            <a:ext uri="{FF2B5EF4-FFF2-40B4-BE49-F238E27FC236}">
              <a16:creationId xmlns:a16="http://schemas.microsoft.com/office/drawing/2014/main" id="{20DDAED9-C09D-D94D-9009-97B0E0ACCE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60" name="imgTP">
          <a:extLst>
            <a:ext uri="{FF2B5EF4-FFF2-40B4-BE49-F238E27FC236}">
              <a16:creationId xmlns:a16="http://schemas.microsoft.com/office/drawing/2014/main" id="{B4D43F80-9E0D-0143-B17B-D86BD36228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61" name="Image 9">
          <a:extLst>
            <a:ext uri="{FF2B5EF4-FFF2-40B4-BE49-F238E27FC236}">
              <a16:creationId xmlns:a16="http://schemas.microsoft.com/office/drawing/2014/main" id="{BC75EFDA-90C7-A84C-941B-B4884BFA5A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62" name="Image 10">
          <a:extLst>
            <a:ext uri="{FF2B5EF4-FFF2-40B4-BE49-F238E27FC236}">
              <a16:creationId xmlns:a16="http://schemas.microsoft.com/office/drawing/2014/main" id="{8AF0C0CB-ED5D-0442-915A-8E0C065E59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63" name="Image 11">
          <a:extLst>
            <a:ext uri="{FF2B5EF4-FFF2-40B4-BE49-F238E27FC236}">
              <a16:creationId xmlns:a16="http://schemas.microsoft.com/office/drawing/2014/main" id="{1E14D6EA-AD25-9B47-8661-DC20CF870A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64" name="imgConv">
          <a:extLst>
            <a:ext uri="{FF2B5EF4-FFF2-40B4-BE49-F238E27FC236}">
              <a16:creationId xmlns:a16="http://schemas.microsoft.com/office/drawing/2014/main" id="{C9B0E20D-97AE-FD4E-B1A8-AEFB63302A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65" name="Image 3">
          <a:extLst>
            <a:ext uri="{FF2B5EF4-FFF2-40B4-BE49-F238E27FC236}">
              <a16:creationId xmlns:a16="http://schemas.microsoft.com/office/drawing/2014/main" id="{11C8982C-ED6D-4141-AE3D-8FF5567676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66" name="imgConv">
          <a:extLst>
            <a:ext uri="{FF2B5EF4-FFF2-40B4-BE49-F238E27FC236}">
              <a16:creationId xmlns:a16="http://schemas.microsoft.com/office/drawing/2014/main" id="{CAEEC99E-11E3-AB4C-AF7D-349279B062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67" name="Image 5">
          <a:extLst>
            <a:ext uri="{FF2B5EF4-FFF2-40B4-BE49-F238E27FC236}">
              <a16:creationId xmlns:a16="http://schemas.microsoft.com/office/drawing/2014/main" id="{6C189E32-AEAE-4048-9C6E-CD2509CDBF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68" name="Image 6">
          <a:extLst>
            <a:ext uri="{FF2B5EF4-FFF2-40B4-BE49-F238E27FC236}">
              <a16:creationId xmlns:a16="http://schemas.microsoft.com/office/drawing/2014/main" id="{EA28A487-F419-4D4C-898A-6C19A8F32A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69" name="Image 7">
          <a:extLst>
            <a:ext uri="{FF2B5EF4-FFF2-40B4-BE49-F238E27FC236}">
              <a16:creationId xmlns:a16="http://schemas.microsoft.com/office/drawing/2014/main" id="{4A5371FF-8FFC-1446-A1C4-AC81617696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70" name="imgTP">
          <a:extLst>
            <a:ext uri="{FF2B5EF4-FFF2-40B4-BE49-F238E27FC236}">
              <a16:creationId xmlns:a16="http://schemas.microsoft.com/office/drawing/2014/main" id="{41BAF57C-45C7-D449-B4E1-045D1A2A9F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71" name="Image 9">
          <a:extLst>
            <a:ext uri="{FF2B5EF4-FFF2-40B4-BE49-F238E27FC236}">
              <a16:creationId xmlns:a16="http://schemas.microsoft.com/office/drawing/2014/main" id="{9E57231E-F859-C24D-92EB-5AFC03D5CC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72" name="Image 10">
          <a:extLst>
            <a:ext uri="{FF2B5EF4-FFF2-40B4-BE49-F238E27FC236}">
              <a16:creationId xmlns:a16="http://schemas.microsoft.com/office/drawing/2014/main" id="{5171B30F-BE1E-7C4D-8D42-B9EFC4D63E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73" name="Image 11">
          <a:extLst>
            <a:ext uri="{FF2B5EF4-FFF2-40B4-BE49-F238E27FC236}">
              <a16:creationId xmlns:a16="http://schemas.microsoft.com/office/drawing/2014/main" id="{E28C65A2-CA98-4F4E-B82C-4C0C0E13DC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74" name="imgConv">
          <a:extLst>
            <a:ext uri="{FF2B5EF4-FFF2-40B4-BE49-F238E27FC236}">
              <a16:creationId xmlns:a16="http://schemas.microsoft.com/office/drawing/2014/main" id="{CD7A0336-CC6B-3942-98CD-44D6BB5BB8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75" name="Image 3">
          <a:extLst>
            <a:ext uri="{FF2B5EF4-FFF2-40B4-BE49-F238E27FC236}">
              <a16:creationId xmlns:a16="http://schemas.microsoft.com/office/drawing/2014/main" id="{CC1A6B7B-28B3-E940-B315-CD6268C799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76" name="imgConv">
          <a:extLst>
            <a:ext uri="{FF2B5EF4-FFF2-40B4-BE49-F238E27FC236}">
              <a16:creationId xmlns:a16="http://schemas.microsoft.com/office/drawing/2014/main" id="{7BDB0EE8-F9CA-9944-B665-71D72EF8CF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77" name="Image 5">
          <a:extLst>
            <a:ext uri="{FF2B5EF4-FFF2-40B4-BE49-F238E27FC236}">
              <a16:creationId xmlns:a16="http://schemas.microsoft.com/office/drawing/2014/main" id="{19FAB77E-F466-AB43-A6FB-44BD644AE5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78" name="Image 6">
          <a:extLst>
            <a:ext uri="{FF2B5EF4-FFF2-40B4-BE49-F238E27FC236}">
              <a16:creationId xmlns:a16="http://schemas.microsoft.com/office/drawing/2014/main" id="{B696BF4E-7284-8D49-A82B-2F892C35C0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79" name="Image 7">
          <a:extLst>
            <a:ext uri="{FF2B5EF4-FFF2-40B4-BE49-F238E27FC236}">
              <a16:creationId xmlns:a16="http://schemas.microsoft.com/office/drawing/2014/main" id="{9EBE7652-D700-7344-937F-123D261BA0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80" name="imgTP">
          <a:extLst>
            <a:ext uri="{FF2B5EF4-FFF2-40B4-BE49-F238E27FC236}">
              <a16:creationId xmlns:a16="http://schemas.microsoft.com/office/drawing/2014/main" id="{0E4525AE-DA57-0741-869E-F1BE089D77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81" name="Image 9">
          <a:extLst>
            <a:ext uri="{FF2B5EF4-FFF2-40B4-BE49-F238E27FC236}">
              <a16:creationId xmlns:a16="http://schemas.microsoft.com/office/drawing/2014/main" id="{A10C0EB2-C70F-BE44-830F-057F6379D4C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82" name="Image 10">
          <a:extLst>
            <a:ext uri="{FF2B5EF4-FFF2-40B4-BE49-F238E27FC236}">
              <a16:creationId xmlns:a16="http://schemas.microsoft.com/office/drawing/2014/main" id="{7E29C398-7F1F-A04C-A62A-9182DC39A5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83" name="Image 11">
          <a:extLst>
            <a:ext uri="{FF2B5EF4-FFF2-40B4-BE49-F238E27FC236}">
              <a16:creationId xmlns:a16="http://schemas.microsoft.com/office/drawing/2014/main" id="{FC9A7E82-633F-A54F-87AB-61787B8B9D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33131</xdr:colOff>
      <xdr:row>0</xdr:row>
      <xdr:rowOff>33133</xdr:rowOff>
    </xdr:from>
    <xdr:ext cx="985630" cy="893697"/>
    <xdr:pic>
      <xdr:nvPicPr>
        <xdr:cNvPr id="2" name="Image 2">
          <a:extLst>
            <a:ext uri="{FF2B5EF4-FFF2-40B4-BE49-F238E27FC236}">
              <a16:creationId xmlns:a16="http://schemas.microsoft.com/office/drawing/2014/main" id="{B14C74E0-FA09-7C40-86F2-649F31A897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985630" cy="8936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0</xdr:colOff>
      <xdr:row>70</xdr:row>
      <xdr:rowOff>0</xdr:rowOff>
    </xdr:from>
    <xdr:ext cx="19050" cy="9525"/>
    <xdr:pic>
      <xdr:nvPicPr>
        <xdr:cNvPr id="2" name="imgConv">
          <a:extLst>
            <a:ext uri="{FF2B5EF4-FFF2-40B4-BE49-F238E27FC236}">
              <a16:creationId xmlns:a16="http://schemas.microsoft.com/office/drawing/2014/main" id="{0082967A-1834-2447-B65B-E786148D16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3" name="Image 3">
          <a:extLst>
            <a:ext uri="{FF2B5EF4-FFF2-40B4-BE49-F238E27FC236}">
              <a16:creationId xmlns:a16="http://schemas.microsoft.com/office/drawing/2014/main" id="{B601E24C-1B95-CF40-8309-9261877F15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 name="imgConv">
          <a:extLst>
            <a:ext uri="{FF2B5EF4-FFF2-40B4-BE49-F238E27FC236}">
              <a16:creationId xmlns:a16="http://schemas.microsoft.com/office/drawing/2014/main" id="{DF44F297-6B02-2446-88F5-ED2FE638B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 name="Image 5">
          <a:extLst>
            <a:ext uri="{FF2B5EF4-FFF2-40B4-BE49-F238E27FC236}">
              <a16:creationId xmlns:a16="http://schemas.microsoft.com/office/drawing/2014/main" id="{103AF1C8-48FE-644C-8ECA-2E3E7F6968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 name="Image 6">
          <a:extLst>
            <a:ext uri="{FF2B5EF4-FFF2-40B4-BE49-F238E27FC236}">
              <a16:creationId xmlns:a16="http://schemas.microsoft.com/office/drawing/2014/main" id="{1782325D-7983-6745-A036-B66A1975D7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 name="Image 7">
          <a:extLst>
            <a:ext uri="{FF2B5EF4-FFF2-40B4-BE49-F238E27FC236}">
              <a16:creationId xmlns:a16="http://schemas.microsoft.com/office/drawing/2014/main" id="{39EFB985-B8CF-EB49-954D-4B4D3F0268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 name="imgTP">
          <a:extLst>
            <a:ext uri="{FF2B5EF4-FFF2-40B4-BE49-F238E27FC236}">
              <a16:creationId xmlns:a16="http://schemas.microsoft.com/office/drawing/2014/main" id="{556561B3-DEFF-944A-B51C-AC872C4140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9" name="Image 9">
          <a:extLst>
            <a:ext uri="{FF2B5EF4-FFF2-40B4-BE49-F238E27FC236}">
              <a16:creationId xmlns:a16="http://schemas.microsoft.com/office/drawing/2014/main" id="{5869B5E8-B163-2848-85C6-61451EA49B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 name="Image 10">
          <a:extLst>
            <a:ext uri="{FF2B5EF4-FFF2-40B4-BE49-F238E27FC236}">
              <a16:creationId xmlns:a16="http://schemas.microsoft.com/office/drawing/2014/main" id="{8DA967F8-8A7A-194C-9C42-7497C1092F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1" name="Image 11">
          <a:extLst>
            <a:ext uri="{FF2B5EF4-FFF2-40B4-BE49-F238E27FC236}">
              <a16:creationId xmlns:a16="http://schemas.microsoft.com/office/drawing/2014/main" id="{1BD29CA6-8B06-9244-A24A-96AB28EF8C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2" name="imgConv">
          <a:extLst>
            <a:ext uri="{FF2B5EF4-FFF2-40B4-BE49-F238E27FC236}">
              <a16:creationId xmlns:a16="http://schemas.microsoft.com/office/drawing/2014/main" id="{6DFD3811-0F6D-374D-BA29-BEAFB3C9B0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3" name="Image 3">
          <a:extLst>
            <a:ext uri="{FF2B5EF4-FFF2-40B4-BE49-F238E27FC236}">
              <a16:creationId xmlns:a16="http://schemas.microsoft.com/office/drawing/2014/main" id="{596D0CB9-CAA5-854F-81A7-A027C753CE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4" name="imgConv">
          <a:extLst>
            <a:ext uri="{FF2B5EF4-FFF2-40B4-BE49-F238E27FC236}">
              <a16:creationId xmlns:a16="http://schemas.microsoft.com/office/drawing/2014/main" id="{4DEBF85E-6B01-F849-9E5F-266434580F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5" name="Image 5">
          <a:extLst>
            <a:ext uri="{FF2B5EF4-FFF2-40B4-BE49-F238E27FC236}">
              <a16:creationId xmlns:a16="http://schemas.microsoft.com/office/drawing/2014/main" id="{ECBDE02E-2D8E-4A49-995A-33C52E95B0A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6" name="Image 6">
          <a:extLst>
            <a:ext uri="{FF2B5EF4-FFF2-40B4-BE49-F238E27FC236}">
              <a16:creationId xmlns:a16="http://schemas.microsoft.com/office/drawing/2014/main" id="{F2463973-3128-0E43-A596-03DEDEACB6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7" name="Image 7">
          <a:extLst>
            <a:ext uri="{FF2B5EF4-FFF2-40B4-BE49-F238E27FC236}">
              <a16:creationId xmlns:a16="http://schemas.microsoft.com/office/drawing/2014/main" id="{A8E2F41E-B581-1D4E-AFEA-6C964502B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8" name="imgTP">
          <a:extLst>
            <a:ext uri="{FF2B5EF4-FFF2-40B4-BE49-F238E27FC236}">
              <a16:creationId xmlns:a16="http://schemas.microsoft.com/office/drawing/2014/main" id="{0611C085-8418-5440-83EC-D86A0746B3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9" name="Image 9">
          <a:extLst>
            <a:ext uri="{FF2B5EF4-FFF2-40B4-BE49-F238E27FC236}">
              <a16:creationId xmlns:a16="http://schemas.microsoft.com/office/drawing/2014/main" id="{DD5EF64A-E947-784F-AF5A-B3F8A088DA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0" name="Image 10">
          <a:extLst>
            <a:ext uri="{FF2B5EF4-FFF2-40B4-BE49-F238E27FC236}">
              <a16:creationId xmlns:a16="http://schemas.microsoft.com/office/drawing/2014/main" id="{7FE962FB-FE1F-6147-B67A-78AAFAA2CC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1" name="Image 11">
          <a:extLst>
            <a:ext uri="{FF2B5EF4-FFF2-40B4-BE49-F238E27FC236}">
              <a16:creationId xmlns:a16="http://schemas.microsoft.com/office/drawing/2014/main" id="{E1C4C410-C31D-A748-8596-919578376E1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2" name="imgConv">
          <a:extLst>
            <a:ext uri="{FF2B5EF4-FFF2-40B4-BE49-F238E27FC236}">
              <a16:creationId xmlns:a16="http://schemas.microsoft.com/office/drawing/2014/main" id="{29D996CA-20EE-D440-8FEA-8A2B706B89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3" name="Image 3">
          <a:extLst>
            <a:ext uri="{FF2B5EF4-FFF2-40B4-BE49-F238E27FC236}">
              <a16:creationId xmlns:a16="http://schemas.microsoft.com/office/drawing/2014/main" id="{DAC0B5AE-70D6-5A40-82FF-0C6E35E063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4" name="imgConv">
          <a:extLst>
            <a:ext uri="{FF2B5EF4-FFF2-40B4-BE49-F238E27FC236}">
              <a16:creationId xmlns:a16="http://schemas.microsoft.com/office/drawing/2014/main" id="{A44D4B73-4E55-5946-A210-FAE7A8685E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5" name="Image 5">
          <a:extLst>
            <a:ext uri="{FF2B5EF4-FFF2-40B4-BE49-F238E27FC236}">
              <a16:creationId xmlns:a16="http://schemas.microsoft.com/office/drawing/2014/main" id="{813A04C8-20B3-BA4A-848C-3CEF0915F5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6" name="Image 6">
          <a:extLst>
            <a:ext uri="{FF2B5EF4-FFF2-40B4-BE49-F238E27FC236}">
              <a16:creationId xmlns:a16="http://schemas.microsoft.com/office/drawing/2014/main" id="{3D04BA20-B7B0-FB47-B26F-1D42739562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7" name="Image 7">
          <a:extLst>
            <a:ext uri="{FF2B5EF4-FFF2-40B4-BE49-F238E27FC236}">
              <a16:creationId xmlns:a16="http://schemas.microsoft.com/office/drawing/2014/main" id="{B90E1ABB-8450-ED46-AEC6-F52E868663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8" name="imgTP">
          <a:extLst>
            <a:ext uri="{FF2B5EF4-FFF2-40B4-BE49-F238E27FC236}">
              <a16:creationId xmlns:a16="http://schemas.microsoft.com/office/drawing/2014/main" id="{A0E1B348-66E0-A94E-9466-563CEFFB10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9" name="Image 9">
          <a:extLst>
            <a:ext uri="{FF2B5EF4-FFF2-40B4-BE49-F238E27FC236}">
              <a16:creationId xmlns:a16="http://schemas.microsoft.com/office/drawing/2014/main" id="{90D53FA3-0C9A-7644-B74F-C5CBA19B82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0" name="Image 10">
          <a:extLst>
            <a:ext uri="{FF2B5EF4-FFF2-40B4-BE49-F238E27FC236}">
              <a16:creationId xmlns:a16="http://schemas.microsoft.com/office/drawing/2014/main" id="{C19225A6-8E0A-3448-A25C-2C3D81A735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1" name="Image 11">
          <a:extLst>
            <a:ext uri="{FF2B5EF4-FFF2-40B4-BE49-F238E27FC236}">
              <a16:creationId xmlns:a16="http://schemas.microsoft.com/office/drawing/2014/main" id="{0D179254-D983-7347-91E5-5DA463A352C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2" name="imgConv">
          <a:extLst>
            <a:ext uri="{FF2B5EF4-FFF2-40B4-BE49-F238E27FC236}">
              <a16:creationId xmlns:a16="http://schemas.microsoft.com/office/drawing/2014/main" id="{A4659E9D-36FE-254C-BC53-EF4F5C6D15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3" name="Image 3">
          <a:extLst>
            <a:ext uri="{FF2B5EF4-FFF2-40B4-BE49-F238E27FC236}">
              <a16:creationId xmlns:a16="http://schemas.microsoft.com/office/drawing/2014/main" id="{CA4DBA0D-17D3-4045-8F27-E5E5E8CE52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4" name="imgConv">
          <a:extLst>
            <a:ext uri="{FF2B5EF4-FFF2-40B4-BE49-F238E27FC236}">
              <a16:creationId xmlns:a16="http://schemas.microsoft.com/office/drawing/2014/main" id="{BCB8285A-66CD-5441-BEEF-B97743AFD8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5" name="Image 5">
          <a:extLst>
            <a:ext uri="{FF2B5EF4-FFF2-40B4-BE49-F238E27FC236}">
              <a16:creationId xmlns:a16="http://schemas.microsoft.com/office/drawing/2014/main" id="{7A38694B-E956-4F44-A84F-6E20AEB7E8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6" name="Image 6">
          <a:extLst>
            <a:ext uri="{FF2B5EF4-FFF2-40B4-BE49-F238E27FC236}">
              <a16:creationId xmlns:a16="http://schemas.microsoft.com/office/drawing/2014/main" id="{8C72E6D3-5DBD-4847-A260-E909340783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7" name="Image 7">
          <a:extLst>
            <a:ext uri="{FF2B5EF4-FFF2-40B4-BE49-F238E27FC236}">
              <a16:creationId xmlns:a16="http://schemas.microsoft.com/office/drawing/2014/main" id="{C9F2E5CF-950B-314E-B807-D72EC5FD5F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8" name="imgTP">
          <a:extLst>
            <a:ext uri="{FF2B5EF4-FFF2-40B4-BE49-F238E27FC236}">
              <a16:creationId xmlns:a16="http://schemas.microsoft.com/office/drawing/2014/main" id="{7F7C01E9-3436-B94A-8B9F-01744A5C6B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9" name="Image 9">
          <a:extLst>
            <a:ext uri="{FF2B5EF4-FFF2-40B4-BE49-F238E27FC236}">
              <a16:creationId xmlns:a16="http://schemas.microsoft.com/office/drawing/2014/main" id="{BCC85E8B-2DEB-3E44-84C2-F7FE003FC2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0" name="Image 10">
          <a:extLst>
            <a:ext uri="{FF2B5EF4-FFF2-40B4-BE49-F238E27FC236}">
              <a16:creationId xmlns:a16="http://schemas.microsoft.com/office/drawing/2014/main" id="{5ABBDAED-0765-9A41-851E-FF537EABF2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1" name="Image 11">
          <a:extLst>
            <a:ext uri="{FF2B5EF4-FFF2-40B4-BE49-F238E27FC236}">
              <a16:creationId xmlns:a16="http://schemas.microsoft.com/office/drawing/2014/main" id="{FEA81F63-3F04-844D-BA80-F5678FD198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42" name="imgConv">
          <a:extLst>
            <a:ext uri="{FF2B5EF4-FFF2-40B4-BE49-F238E27FC236}">
              <a16:creationId xmlns:a16="http://schemas.microsoft.com/office/drawing/2014/main" id="{2A8530E0-C50C-374F-A0B9-3B4806311E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43" name="Image 3">
          <a:extLst>
            <a:ext uri="{FF2B5EF4-FFF2-40B4-BE49-F238E27FC236}">
              <a16:creationId xmlns:a16="http://schemas.microsoft.com/office/drawing/2014/main" id="{5185305E-5268-2842-BA2B-2D59E08182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4" name="imgConv">
          <a:extLst>
            <a:ext uri="{FF2B5EF4-FFF2-40B4-BE49-F238E27FC236}">
              <a16:creationId xmlns:a16="http://schemas.microsoft.com/office/drawing/2014/main" id="{2DB0F6D2-9E67-FA48-86DF-5D6D4C529F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45" name="Image 5">
          <a:extLst>
            <a:ext uri="{FF2B5EF4-FFF2-40B4-BE49-F238E27FC236}">
              <a16:creationId xmlns:a16="http://schemas.microsoft.com/office/drawing/2014/main" id="{C73875DF-9583-7840-A0F1-6E4BB90E9C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46" name="Image 6">
          <a:extLst>
            <a:ext uri="{FF2B5EF4-FFF2-40B4-BE49-F238E27FC236}">
              <a16:creationId xmlns:a16="http://schemas.microsoft.com/office/drawing/2014/main" id="{C4E72A1E-B6AE-3746-B669-3E4A444D6B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47" name="Image 7">
          <a:extLst>
            <a:ext uri="{FF2B5EF4-FFF2-40B4-BE49-F238E27FC236}">
              <a16:creationId xmlns:a16="http://schemas.microsoft.com/office/drawing/2014/main" id="{CAFEBD96-67A5-6F4F-9511-4CE81D4358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48" name="imgTP">
          <a:extLst>
            <a:ext uri="{FF2B5EF4-FFF2-40B4-BE49-F238E27FC236}">
              <a16:creationId xmlns:a16="http://schemas.microsoft.com/office/drawing/2014/main" id="{93A9589F-B379-6F46-8E0F-E556233D9C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49" name="Image 9">
          <a:extLst>
            <a:ext uri="{FF2B5EF4-FFF2-40B4-BE49-F238E27FC236}">
              <a16:creationId xmlns:a16="http://schemas.microsoft.com/office/drawing/2014/main" id="{A51E95CF-B769-A54C-B959-92AD72F119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50" name="Image 10">
          <a:extLst>
            <a:ext uri="{FF2B5EF4-FFF2-40B4-BE49-F238E27FC236}">
              <a16:creationId xmlns:a16="http://schemas.microsoft.com/office/drawing/2014/main" id="{E7D12F3F-2CEF-B04E-96A7-FFF27D2F03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51" name="Image 11">
          <a:extLst>
            <a:ext uri="{FF2B5EF4-FFF2-40B4-BE49-F238E27FC236}">
              <a16:creationId xmlns:a16="http://schemas.microsoft.com/office/drawing/2014/main" id="{2C4379DC-5321-7346-BD45-B514EEE396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52" name="imgConv">
          <a:extLst>
            <a:ext uri="{FF2B5EF4-FFF2-40B4-BE49-F238E27FC236}">
              <a16:creationId xmlns:a16="http://schemas.microsoft.com/office/drawing/2014/main" id="{644429D7-9F10-6E4F-98E3-26B048540C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53" name="Image 3">
          <a:extLst>
            <a:ext uri="{FF2B5EF4-FFF2-40B4-BE49-F238E27FC236}">
              <a16:creationId xmlns:a16="http://schemas.microsoft.com/office/drawing/2014/main" id="{6D84CF19-D7AB-D546-8244-521BAE1F29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54" name="imgConv">
          <a:extLst>
            <a:ext uri="{FF2B5EF4-FFF2-40B4-BE49-F238E27FC236}">
              <a16:creationId xmlns:a16="http://schemas.microsoft.com/office/drawing/2014/main" id="{6D19305E-ABBE-554A-9C97-7546B109F3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5" name="Image 5">
          <a:extLst>
            <a:ext uri="{FF2B5EF4-FFF2-40B4-BE49-F238E27FC236}">
              <a16:creationId xmlns:a16="http://schemas.microsoft.com/office/drawing/2014/main" id="{CA6CA139-B02B-0941-984B-DBCE11A616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56" name="Image 6">
          <a:extLst>
            <a:ext uri="{FF2B5EF4-FFF2-40B4-BE49-F238E27FC236}">
              <a16:creationId xmlns:a16="http://schemas.microsoft.com/office/drawing/2014/main" id="{7A14C17C-1A6B-BA4C-BA12-900F60F693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57" name="Image 7">
          <a:extLst>
            <a:ext uri="{FF2B5EF4-FFF2-40B4-BE49-F238E27FC236}">
              <a16:creationId xmlns:a16="http://schemas.microsoft.com/office/drawing/2014/main" id="{B4657407-31F5-4740-AC71-382349F9D8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58" name="imgTP">
          <a:extLst>
            <a:ext uri="{FF2B5EF4-FFF2-40B4-BE49-F238E27FC236}">
              <a16:creationId xmlns:a16="http://schemas.microsoft.com/office/drawing/2014/main" id="{06EF4DF6-F1FF-2C42-AFC1-378BD8262A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59" name="Image 9">
          <a:extLst>
            <a:ext uri="{FF2B5EF4-FFF2-40B4-BE49-F238E27FC236}">
              <a16:creationId xmlns:a16="http://schemas.microsoft.com/office/drawing/2014/main" id="{D3EC6484-432B-384D-8B91-80131F1DEF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60" name="Image 10">
          <a:extLst>
            <a:ext uri="{FF2B5EF4-FFF2-40B4-BE49-F238E27FC236}">
              <a16:creationId xmlns:a16="http://schemas.microsoft.com/office/drawing/2014/main" id="{C3759621-67A5-B244-A9BE-2710D85822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61" name="Image 11">
          <a:extLst>
            <a:ext uri="{FF2B5EF4-FFF2-40B4-BE49-F238E27FC236}">
              <a16:creationId xmlns:a16="http://schemas.microsoft.com/office/drawing/2014/main" id="{F2EAE55F-7A35-D546-BED5-84DDF7BD9A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62" name="imgConv">
          <a:extLst>
            <a:ext uri="{FF2B5EF4-FFF2-40B4-BE49-F238E27FC236}">
              <a16:creationId xmlns:a16="http://schemas.microsoft.com/office/drawing/2014/main" id="{E75261EC-7D89-7148-884E-073927ACEC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63" name="Image 3">
          <a:extLst>
            <a:ext uri="{FF2B5EF4-FFF2-40B4-BE49-F238E27FC236}">
              <a16:creationId xmlns:a16="http://schemas.microsoft.com/office/drawing/2014/main" id="{0D2FE3B5-BB55-8C4B-AD5A-590E24CA05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64" name="imgConv">
          <a:extLst>
            <a:ext uri="{FF2B5EF4-FFF2-40B4-BE49-F238E27FC236}">
              <a16:creationId xmlns:a16="http://schemas.microsoft.com/office/drawing/2014/main" id="{B895D22B-7446-424C-843D-D82621C194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65" name="Image 5">
          <a:extLst>
            <a:ext uri="{FF2B5EF4-FFF2-40B4-BE49-F238E27FC236}">
              <a16:creationId xmlns:a16="http://schemas.microsoft.com/office/drawing/2014/main" id="{906CCD9B-E7EF-EC40-8B91-EC6301A394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6" name="Image 6">
          <a:extLst>
            <a:ext uri="{FF2B5EF4-FFF2-40B4-BE49-F238E27FC236}">
              <a16:creationId xmlns:a16="http://schemas.microsoft.com/office/drawing/2014/main" id="{70185B1A-C195-0A4E-93AF-B46222F5E7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67" name="Image 7">
          <a:extLst>
            <a:ext uri="{FF2B5EF4-FFF2-40B4-BE49-F238E27FC236}">
              <a16:creationId xmlns:a16="http://schemas.microsoft.com/office/drawing/2014/main" id="{378A0EDE-78AA-1A4C-9508-510D541914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68" name="imgTP">
          <a:extLst>
            <a:ext uri="{FF2B5EF4-FFF2-40B4-BE49-F238E27FC236}">
              <a16:creationId xmlns:a16="http://schemas.microsoft.com/office/drawing/2014/main" id="{65FFB935-6B2F-D242-BE14-EB5E724147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69" name="Image 9">
          <a:extLst>
            <a:ext uri="{FF2B5EF4-FFF2-40B4-BE49-F238E27FC236}">
              <a16:creationId xmlns:a16="http://schemas.microsoft.com/office/drawing/2014/main" id="{39C88346-8A37-CB41-8AA3-F568ED9306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70" name="Image 10">
          <a:extLst>
            <a:ext uri="{FF2B5EF4-FFF2-40B4-BE49-F238E27FC236}">
              <a16:creationId xmlns:a16="http://schemas.microsoft.com/office/drawing/2014/main" id="{CAFB5CE7-89D4-3346-90DF-A044511F1A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71" name="Image 11">
          <a:extLst>
            <a:ext uri="{FF2B5EF4-FFF2-40B4-BE49-F238E27FC236}">
              <a16:creationId xmlns:a16="http://schemas.microsoft.com/office/drawing/2014/main" id="{553C3807-EF38-8D4C-9907-264EC537CE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72" name="imgConv">
          <a:extLst>
            <a:ext uri="{FF2B5EF4-FFF2-40B4-BE49-F238E27FC236}">
              <a16:creationId xmlns:a16="http://schemas.microsoft.com/office/drawing/2014/main" id="{3124B611-0E41-6541-86E5-26312621A9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73" name="Image 3">
          <a:extLst>
            <a:ext uri="{FF2B5EF4-FFF2-40B4-BE49-F238E27FC236}">
              <a16:creationId xmlns:a16="http://schemas.microsoft.com/office/drawing/2014/main" id="{590655CC-F137-3F46-A833-9DD5BB7329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74" name="imgConv">
          <a:extLst>
            <a:ext uri="{FF2B5EF4-FFF2-40B4-BE49-F238E27FC236}">
              <a16:creationId xmlns:a16="http://schemas.microsoft.com/office/drawing/2014/main" id="{8DDC4B20-44CB-8A4D-948A-1CF7F883E5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75" name="Image 5">
          <a:extLst>
            <a:ext uri="{FF2B5EF4-FFF2-40B4-BE49-F238E27FC236}">
              <a16:creationId xmlns:a16="http://schemas.microsoft.com/office/drawing/2014/main" id="{2AFF0A57-25C9-B745-B652-7EE0164705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76" name="Image 6">
          <a:extLst>
            <a:ext uri="{FF2B5EF4-FFF2-40B4-BE49-F238E27FC236}">
              <a16:creationId xmlns:a16="http://schemas.microsoft.com/office/drawing/2014/main" id="{4FDF87DE-5161-ED46-8F49-89AF9C041AA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7" name="Image 7">
          <a:extLst>
            <a:ext uri="{FF2B5EF4-FFF2-40B4-BE49-F238E27FC236}">
              <a16:creationId xmlns:a16="http://schemas.microsoft.com/office/drawing/2014/main" id="{59246B7B-93D5-0D48-B0A0-A5D2003188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78" name="imgTP">
          <a:extLst>
            <a:ext uri="{FF2B5EF4-FFF2-40B4-BE49-F238E27FC236}">
              <a16:creationId xmlns:a16="http://schemas.microsoft.com/office/drawing/2014/main" id="{52D85851-C421-9745-A174-4535C2B849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79" name="Image 9">
          <a:extLst>
            <a:ext uri="{FF2B5EF4-FFF2-40B4-BE49-F238E27FC236}">
              <a16:creationId xmlns:a16="http://schemas.microsoft.com/office/drawing/2014/main" id="{7A55A7BD-77FE-B747-B41A-AB8CA6E72A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80" name="Image 10">
          <a:extLst>
            <a:ext uri="{FF2B5EF4-FFF2-40B4-BE49-F238E27FC236}">
              <a16:creationId xmlns:a16="http://schemas.microsoft.com/office/drawing/2014/main" id="{D3ADFEB9-F6D6-D745-B834-76D6F535C8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81" name="Image 11">
          <a:extLst>
            <a:ext uri="{FF2B5EF4-FFF2-40B4-BE49-F238E27FC236}">
              <a16:creationId xmlns:a16="http://schemas.microsoft.com/office/drawing/2014/main" id="{7B6F9F80-04AD-8E46-AD9C-67DE0C4AB4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82" name="imgConv">
          <a:extLst>
            <a:ext uri="{FF2B5EF4-FFF2-40B4-BE49-F238E27FC236}">
              <a16:creationId xmlns:a16="http://schemas.microsoft.com/office/drawing/2014/main" id="{8F8501A9-6E7F-5446-9859-8C243F4D66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83" name="Image 3">
          <a:extLst>
            <a:ext uri="{FF2B5EF4-FFF2-40B4-BE49-F238E27FC236}">
              <a16:creationId xmlns:a16="http://schemas.microsoft.com/office/drawing/2014/main" id="{DE0947DD-03C3-FB4B-A4CF-423DCB4F2D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84" name="imgConv">
          <a:extLst>
            <a:ext uri="{FF2B5EF4-FFF2-40B4-BE49-F238E27FC236}">
              <a16:creationId xmlns:a16="http://schemas.microsoft.com/office/drawing/2014/main" id="{B16AF970-8BDE-8648-989C-033E93EBC7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85" name="Image 5">
          <a:extLst>
            <a:ext uri="{FF2B5EF4-FFF2-40B4-BE49-F238E27FC236}">
              <a16:creationId xmlns:a16="http://schemas.microsoft.com/office/drawing/2014/main" id="{5C01DB03-1E99-1E43-B432-65D30B96A5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86" name="Image 6">
          <a:extLst>
            <a:ext uri="{FF2B5EF4-FFF2-40B4-BE49-F238E27FC236}">
              <a16:creationId xmlns:a16="http://schemas.microsoft.com/office/drawing/2014/main" id="{BC5F1843-F6A2-0D43-B6FE-0B7AFF9B54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87" name="Image 7">
          <a:extLst>
            <a:ext uri="{FF2B5EF4-FFF2-40B4-BE49-F238E27FC236}">
              <a16:creationId xmlns:a16="http://schemas.microsoft.com/office/drawing/2014/main" id="{E9FBC10E-5D89-884B-954F-3CA7E089C6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8" name="imgTP">
          <a:extLst>
            <a:ext uri="{FF2B5EF4-FFF2-40B4-BE49-F238E27FC236}">
              <a16:creationId xmlns:a16="http://schemas.microsoft.com/office/drawing/2014/main" id="{95A8E18B-2795-8845-8C82-66A5CFF4F3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89" name="Image 9">
          <a:extLst>
            <a:ext uri="{FF2B5EF4-FFF2-40B4-BE49-F238E27FC236}">
              <a16:creationId xmlns:a16="http://schemas.microsoft.com/office/drawing/2014/main" id="{1B6E2389-84E0-484C-9E54-6DD1257E18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90" name="Image 10">
          <a:extLst>
            <a:ext uri="{FF2B5EF4-FFF2-40B4-BE49-F238E27FC236}">
              <a16:creationId xmlns:a16="http://schemas.microsoft.com/office/drawing/2014/main" id="{11994BBE-63BF-B64B-87D9-8FB80E251B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91" name="Image 11">
          <a:extLst>
            <a:ext uri="{FF2B5EF4-FFF2-40B4-BE49-F238E27FC236}">
              <a16:creationId xmlns:a16="http://schemas.microsoft.com/office/drawing/2014/main" id="{23B4C839-A629-6E40-B060-AB1FF0B7FD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66675</xdr:rowOff>
    </xdr:from>
    <xdr:ext cx="2105025" cy="1955800"/>
    <xdr:pic>
      <xdr:nvPicPr>
        <xdr:cNvPr id="92" name="Image 2">
          <a:extLst>
            <a:ext uri="{FF2B5EF4-FFF2-40B4-BE49-F238E27FC236}">
              <a16:creationId xmlns:a16="http://schemas.microsoft.com/office/drawing/2014/main" id="{D7CE8174-9D14-D846-B5D4-22801453413C}"/>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195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2AAC43F8-D21A-3147-B75D-93FB45BFCF88}"/>
            </a:ext>
          </a:extLst>
        </xdr:cNvPr>
        <xdr:cNvCxnSpPr/>
      </xdr:nvCxnSpPr>
      <xdr:spPr>
        <a:xfrm>
          <a:off x="822325" y="2676525"/>
          <a:ext cx="2416175"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70</xdr:row>
      <xdr:rowOff>0</xdr:rowOff>
    </xdr:from>
    <xdr:ext cx="19050" cy="9525"/>
    <xdr:pic>
      <xdr:nvPicPr>
        <xdr:cNvPr id="94" name="imgConv">
          <a:extLst>
            <a:ext uri="{FF2B5EF4-FFF2-40B4-BE49-F238E27FC236}">
              <a16:creationId xmlns:a16="http://schemas.microsoft.com/office/drawing/2014/main" id="{3E73E2A5-AF92-934C-941C-B046674CCA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95" name="Image 3">
          <a:extLst>
            <a:ext uri="{FF2B5EF4-FFF2-40B4-BE49-F238E27FC236}">
              <a16:creationId xmlns:a16="http://schemas.microsoft.com/office/drawing/2014/main" id="{9E82365B-9097-504C-84FC-D29E5ACC6F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96" name="imgConv">
          <a:extLst>
            <a:ext uri="{FF2B5EF4-FFF2-40B4-BE49-F238E27FC236}">
              <a16:creationId xmlns:a16="http://schemas.microsoft.com/office/drawing/2014/main" id="{4733F116-5E4A-7944-8A9D-5B17095A56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97" name="Image 5">
          <a:extLst>
            <a:ext uri="{FF2B5EF4-FFF2-40B4-BE49-F238E27FC236}">
              <a16:creationId xmlns:a16="http://schemas.microsoft.com/office/drawing/2014/main" id="{08473D37-6AC7-3445-80D3-9B1431302A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98" name="Image 6">
          <a:extLst>
            <a:ext uri="{FF2B5EF4-FFF2-40B4-BE49-F238E27FC236}">
              <a16:creationId xmlns:a16="http://schemas.microsoft.com/office/drawing/2014/main" id="{A32DDCBC-423D-4C47-B8AE-F1122EE821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99" name="Image 7">
          <a:extLst>
            <a:ext uri="{FF2B5EF4-FFF2-40B4-BE49-F238E27FC236}">
              <a16:creationId xmlns:a16="http://schemas.microsoft.com/office/drawing/2014/main" id="{C2423D0C-CC82-0E40-B2E3-781343C78D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00" name="imgTP">
          <a:extLst>
            <a:ext uri="{FF2B5EF4-FFF2-40B4-BE49-F238E27FC236}">
              <a16:creationId xmlns:a16="http://schemas.microsoft.com/office/drawing/2014/main" id="{34ABE6F6-0F1C-B44E-89A2-906C88EEC4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01" name="Image 9">
          <a:extLst>
            <a:ext uri="{FF2B5EF4-FFF2-40B4-BE49-F238E27FC236}">
              <a16:creationId xmlns:a16="http://schemas.microsoft.com/office/drawing/2014/main" id="{4FA8FDA8-114F-C948-A09E-BC94240FB6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2" name="Image 10">
          <a:extLst>
            <a:ext uri="{FF2B5EF4-FFF2-40B4-BE49-F238E27FC236}">
              <a16:creationId xmlns:a16="http://schemas.microsoft.com/office/drawing/2014/main" id="{D8029018-D764-004A-AB0E-CA35AB4187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03" name="Image 11">
          <a:extLst>
            <a:ext uri="{FF2B5EF4-FFF2-40B4-BE49-F238E27FC236}">
              <a16:creationId xmlns:a16="http://schemas.microsoft.com/office/drawing/2014/main" id="{61EB7417-78FE-2644-816B-DA22DFB1A4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4" name="imgConv">
          <a:extLst>
            <a:ext uri="{FF2B5EF4-FFF2-40B4-BE49-F238E27FC236}">
              <a16:creationId xmlns:a16="http://schemas.microsoft.com/office/drawing/2014/main" id="{30B585E2-996C-2F4C-A6D0-F7FE1668F0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5" name="Image 3">
          <a:extLst>
            <a:ext uri="{FF2B5EF4-FFF2-40B4-BE49-F238E27FC236}">
              <a16:creationId xmlns:a16="http://schemas.microsoft.com/office/drawing/2014/main" id="{5C9AF4DC-3520-BC4D-B12A-7C09F456BD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6" name="imgConv">
          <a:extLst>
            <a:ext uri="{FF2B5EF4-FFF2-40B4-BE49-F238E27FC236}">
              <a16:creationId xmlns:a16="http://schemas.microsoft.com/office/drawing/2014/main" id="{EFBCBBC4-42FC-3049-84A5-1E7AB99C95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7" name="Image 5">
          <a:extLst>
            <a:ext uri="{FF2B5EF4-FFF2-40B4-BE49-F238E27FC236}">
              <a16:creationId xmlns:a16="http://schemas.microsoft.com/office/drawing/2014/main" id="{AB2862DB-A9B3-4B44-AC82-F042413384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8" name="Image 6">
          <a:extLst>
            <a:ext uri="{FF2B5EF4-FFF2-40B4-BE49-F238E27FC236}">
              <a16:creationId xmlns:a16="http://schemas.microsoft.com/office/drawing/2014/main" id="{567D7BD5-E31E-9041-908A-243104830E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9" name="Image 7">
          <a:extLst>
            <a:ext uri="{FF2B5EF4-FFF2-40B4-BE49-F238E27FC236}">
              <a16:creationId xmlns:a16="http://schemas.microsoft.com/office/drawing/2014/main" id="{93205C25-0724-024C-BA49-4418284A69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0" name="imgTP">
          <a:extLst>
            <a:ext uri="{FF2B5EF4-FFF2-40B4-BE49-F238E27FC236}">
              <a16:creationId xmlns:a16="http://schemas.microsoft.com/office/drawing/2014/main" id="{00806397-1D42-E34D-A5BD-5F867CEA96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1" name="Image 9">
          <a:extLst>
            <a:ext uri="{FF2B5EF4-FFF2-40B4-BE49-F238E27FC236}">
              <a16:creationId xmlns:a16="http://schemas.microsoft.com/office/drawing/2014/main" id="{58B502FA-DAAA-3B46-B9E9-071E0B200A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2" name="Image 10">
          <a:extLst>
            <a:ext uri="{FF2B5EF4-FFF2-40B4-BE49-F238E27FC236}">
              <a16:creationId xmlns:a16="http://schemas.microsoft.com/office/drawing/2014/main" id="{39D9DB2A-9300-1640-9A5C-5E0867683D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3" name="Image 11">
          <a:extLst>
            <a:ext uri="{FF2B5EF4-FFF2-40B4-BE49-F238E27FC236}">
              <a16:creationId xmlns:a16="http://schemas.microsoft.com/office/drawing/2014/main" id="{B81BB58D-7FCE-BB45-AB93-9186CEF2FE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4" name="imgConv">
          <a:extLst>
            <a:ext uri="{FF2B5EF4-FFF2-40B4-BE49-F238E27FC236}">
              <a16:creationId xmlns:a16="http://schemas.microsoft.com/office/drawing/2014/main" id="{0FA19EBD-2B53-D44A-8489-7AB7E7891D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5" name="Image 3">
          <a:extLst>
            <a:ext uri="{FF2B5EF4-FFF2-40B4-BE49-F238E27FC236}">
              <a16:creationId xmlns:a16="http://schemas.microsoft.com/office/drawing/2014/main" id="{98476362-04FC-6245-A6AB-A445B6F46F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6" name="imgConv">
          <a:extLst>
            <a:ext uri="{FF2B5EF4-FFF2-40B4-BE49-F238E27FC236}">
              <a16:creationId xmlns:a16="http://schemas.microsoft.com/office/drawing/2014/main" id="{7D648A3F-AB54-964C-BDE1-DA94DD3DFA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7" name="Image 5">
          <a:extLst>
            <a:ext uri="{FF2B5EF4-FFF2-40B4-BE49-F238E27FC236}">
              <a16:creationId xmlns:a16="http://schemas.microsoft.com/office/drawing/2014/main" id="{91822E8E-49BD-A54C-9BBB-513A0851FC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8" name="Image 6">
          <a:extLst>
            <a:ext uri="{FF2B5EF4-FFF2-40B4-BE49-F238E27FC236}">
              <a16:creationId xmlns:a16="http://schemas.microsoft.com/office/drawing/2014/main" id="{98CB4B91-2F69-B34B-A464-C0312F5774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9" name="Image 7">
          <a:extLst>
            <a:ext uri="{FF2B5EF4-FFF2-40B4-BE49-F238E27FC236}">
              <a16:creationId xmlns:a16="http://schemas.microsoft.com/office/drawing/2014/main" id="{08C06B1E-B88C-7242-B3CA-AE340FF9BA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0" name="imgTP">
          <a:extLst>
            <a:ext uri="{FF2B5EF4-FFF2-40B4-BE49-F238E27FC236}">
              <a16:creationId xmlns:a16="http://schemas.microsoft.com/office/drawing/2014/main" id="{CDF5A204-08DB-AF40-8FCE-80A6524D4A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1" name="Image 9">
          <a:extLst>
            <a:ext uri="{FF2B5EF4-FFF2-40B4-BE49-F238E27FC236}">
              <a16:creationId xmlns:a16="http://schemas.microsoft.com/office/drawing/2014/main" id="{6B33D3AF-FD28-2146-A03B-293ACA42C9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2" name="Image 10">
          <a:extLst>
            <a:ext uri="{FF2B5EF4-FFF2-40B4-BE49-F238E27FC236}">
              <a16:creationId xmlns:a16="http://schemas.microsoft.com/office/drawing/2014/main" id="{2990C27A-B926-0149-80A4-5FF4EB31D6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3" name="Image 11">
          <a:extLst>
            <a:ext uri="{FF2B5EF4-FFF2-40B4-BE49-F238E27FC236}">
              <a16:creationId xmlns:a16="http://schemas.microsoft.com/office/drawing/2014/main" id="{FBA3FFC7-A0E2-F042-AE62-C1E9037F3B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4" name="imgConv">
          <a:extLst>
            <a:ext uri="{FF2B5EF4-FFF2-40B4-BE49-F238E27FC236}">
              <a16:creationId xmlns:a16="http://schemas.microsoft.com/office/drawing/2014/main" id="{A144D4EE-1191-9847-8635-0103C53BDB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5" name="Image 3">
          <a:extLst>
            <a:ext uri="{FF2B5EF4-FFF2-40B4-BE49-F238E27FC236}">
              <a16:creationId xmlns:a16="http://schemas.microsoft.com/office/drawing/2014/main" id="{63282C7F-C4EB-E742-AC3F-6158459E9A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6" name="imgConv">
          <a:extLst>
            <a:ext uri="{FF2B5EF4-FFF2-40B4-BE49-F238E27FC236}">
              <a16:creationId xmlns:a16="http://schemas.microsoft.com/office/drawing/2014/main" id="{EA88E217-1FF5-4E42-99F9-B3A5AC45B6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7" name="Image 5">
          <a:extLst>
            <a:ext uri="{FF2B5EF4-FFF2-40B4-BE49-F238E27FC236}">
              <a16:creationId xmlns:a16="http://schemas.microsoft.com/office/drawing/2014/main" id="{87DE15BE-E6B0-4B46-8182-01C7CBAD16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8" name="Image 6">
          <a:extLst>
            <a:ext uri="{FF2B5EF4-FFF2-40B4-BE49-F238E27FC236}">
              <a16:creationId xmlns:a16="http://schemas.microsoft.com/office/drawing/2014/main" id="{4039373B-7C39-724B-A8A6-A546EA5840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9" name="Image 7">
          <a:extLst>
            <a:ext uri="{FF2B5EF4-FFF2-40B4-BE49-F238E27FC236}">
              <a16:creationId xmlns:a16="http://schemas.microsoft.com/office/drawing/2014/main" id="{E2460BB8-54C1-DC4E-B6D2-B5A14B500F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0" name="imgTP">
          <a:extLst>
            <a:ext uri="{FF2B5EF4-FFF2-40B4-BE49-F238E27FC236}">
              <a16:creationId xmlns:a16="http://schemas.microsoft.com/office/drawing/2014/main" id="{7EEA4327-7580-4145-9D29-93BEF3B050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1" name="Image 9">
          <a:extLst>
            <a:ext uri="{FF2B5EF4-FFF2-40B4-BE49-F238E27FC236}">
              <a16:creationId xmlns:a16="http://schemas.microsoft.com/office/drawing/2014/main" id="{AD136EFE-B880-634D-A852-ED8336FF6B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2" name="Image 10">
          <a:extLst>
            <a:ext uri="{FF2B5EF4-FFF2-40B4-BE49-F238E27FC236}">
              <a16:creationId xmlns:a16="http://schemas.microsoft.com/office/drawing/2014/main" id="{E1CA9276-9A22-6E48-9278-192B66D34E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3" name="Image 11">
          <a:extLst>
            <a:ext uri="{FF2B5EF4-FFF2-40B4-BE49-F238E27FC236}">
              <a16:creationId xmlns:a16="http://schemas.microsoft.com/office/drawing/2014/main" id="{E51EBF2F-1C7B-BA4A-A09A-086F3CB768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34" name="imgConv">
          <a:extLst>
            <a:ext uri="{FF2B5EF4-FFF2-40B4-BE49-F238E27FC236}">
              <a16:creationId xmlns:a16="http://schemas.microsoft.com/office/drawing/2014/main" id="{01EC89BE-E687-9A49-A593-784EC3B0ED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35" name="Image 3">
          <a:extLst>
            <a:ext uri="{FF2B5EF4-FFF2-40B4-BE49-F238E27FC236}">
              <a16:creationId xmlns:a16="http://schemas.microsoft.com/office/drawing/2014/main" id="{600290B2-C824-DC44-9E32-F15E2CC7BC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36" name="imgConv">
          <a:extLst>
            <a:ext uri="{FF2B5EF4-FFF2-40B4-BE49-F238E27FC236}">
              <a16:creationId xmlns:a16="http://schemas.microsoft.com/office/drawing/2014/main" id="{7364E5E5-614F-8F4D-9CC2-5F20EFDB32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37" name="Image 5">
          <a:extLst>
            <a:ext uri="{FF2B5EF4-FFF2-40B4-BE49-F238E27FC236}">
              <a16:creationId xmlns:a16="http://schemas.microsoft.com/office/drawing/2014/main" id="{D5D74330-68B2-1D42-B53B-9104F005C4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38" name="Image 6">
          <a:extLst>
            <a:ext uri="{FF2B5EF4-FFF2-40B4-BE49-F238E27FC236}">
              <a16:creationId xmlns:a16="http://schemas.microsoft.com/office/drawing/2014/main" id="{1316FAB3-3D91-224E-8ED3-BED411AEE2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39" name="Image 7">
          <a:extLst>
            <a:ext uri="{FF2B5EF4-FFF2-40B4-BE49-F238E27FC236}">
              <a16:creationId xmlns:a16="http://schemas.microsoft.com/office/drawing/2014/main" id="{DED37949-67D1-5949-92A2-42C326006D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40" name="imgTP">
          <a:extLst>
            <a:ext uri="{FF2B5EF4-FFF2-40B4-BE49-F238E27FC236}">
              <a16:creationId xmlns:a16="http://schemas.microsoft.com/office/drawing/2014/main" id="{9B734048-BD5F-174B-98FE-52CE4842F8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41" name="Image 9">
          <a:extLst>
            <a:ext uri="{FF2B5EF4-FFF2-40B4-BE49-F238E27FC236}">
              <a16:creationId xmlns:a16="http://schemas.microsoft.com/office/drawing/2014/main" id="{F134CF34-C59D-2B46-8D17-EDC5C726B9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42" name="Image 10">
          <a:extLst>
            <a:ext uri="{FF2B5EF4-FFF2-40B4-BE49-F238E27FC236}">
              <a16:creationId xmlns:a16="http://schemas.microsoft.com/office/drawing/2014/main" id="{CEBCCEEA-7479-FE49-BB59-7530EE1DD5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43" name="Image 11">
          <a:extLst>
            <a:ext uri="{FF2B5EF4-FFF2-40B4-BE49-F238E27FC236}">
              <a16:creationId xmlns:a16="http://schemas.microsoft.com/office/drawing/2014/main" id="{2F8C2EDF-C782-4A44-AB9D-F98ACBC264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44" name="imgConv">
          <a:extLst>
            <a:ext uri="{FF2B5EF4-FFF2-40B4-BE49-F238E27FC236}">
              <a16:creationId xmlns:a16="http://schemas.microsoft.com/office/drawing/2014/main" id="{5D406888-14A6-FE4C-9F5C-A5006E5A26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45" name="Image 3">
          <a:extLst>
            <a:ext uri="{FF2B5EF4-FFF2-40B4-BE49-F238E27FC236}">
              <a16:creationId xmlns:a16="http://schemas.microsoft.com/office/drawing/2014/main" id="{FB700CFE-C2EB-2F40-8264-6F776D51BA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46" name="imgConv">
          <a:extLst>
            <a:ext uri="{FF2B5EF4-FFF2-40B4-BE49-F238E27FC236}">
              <a16:creationId xmlns:a16="http://schemas.microsoft.com/office/drawing/2014/main" id="{015EC816-4FED-5543-BB12-CD50D585B5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47" name="Image 5">
          <a:extLst>
            <a:ext uri="{FF2B5EF4-FFF2-40B4-BE49-F238E27FC236}">
              <a16:creationId xmlns:a16="http://schemas.microsoft.com/office/drawing/2014/main" id="{575436E1-8994-4A4B-AD38-BC07274FF5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48" name="Image 6">
          <a:extLst>
            <a:ext uri="{FF2B5EF4-FFF2-40B4-BE49-F238E27FC236}">
              <a16:creationId xmlns:a16="http://schemas.microsoft.com/office/drawing/2014/main" id="{D5771B11-3459-5D4B-825B-6A5938B2E4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49" name="Image 7">
          <a:extLst>
            <a:ext uri="{FF2B5EF4-FFF2-40B4-BE49-F238E27FC236}">
              <a16:creationId xmlns:a16="http://schemas.microsoft.com/office/drawing/2014/main" id="{3EA15452-A12D-9741-A623-14B1FEE59A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50" name="imgTP">
          <a:extLst>
            <a:ext uri="{FF2B5EF4-FFF2-40B4-BE49-F238E27FC236}">
              <a16:creationId xmlns:a16="http://schemas.microsoft.com/office/drawing/2014/main" id="{C158CB51-56A1-E548-A5B0-E0D7F037E6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51" name="Image 9">
          <a:extLst>
            <a:ext uri="{FF2B5EF4-FFF2-40B4-BE49-F238E27FC236}">
              <a16:creationId xmlns:a16="http://schemas.microsoft.com/office/drawing/2014/main" id="{B35EBF7F-FEA4-E54B-A3BC-AF4CF485CC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52" name="Image 10">
          <a:extLst>
            <a:ext uri="{FF2B5EF4-FFF2-40B4-BE49-F238E27FC236}">
              <a16:creationId xmlns:a16="http://schemas.microsoft.com/office/drawing/2014/main" id="{96CF6B4E-A2E7-7048-8150-D3F9E0B025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53" name="Image 11">
          <a:extLst>
            <a:ext uri="{FF2B5EF4-FFF2-40B4-BE49-F238E27FC236}">
              <a16:creationId xmlns:a16="http://schemas.microsoft.com/office/drawing/2014/main" id="{0D5256FC-5DAC-2D41-AE56-419519DA20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54" name="imgConv">
          <a:extLst>
            <a:ext uri="{FF2B5EF4-FFF2-40B4-BE49-F238E27FC236}">
              <a16:creationId xmlns:a16="http://schemas.microsoft.com/office/drawing/2014/main" id="{C9FD1414-09C3-7946-9F69-B329A4559F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55" name="Image 3">
          <a:extLst>
            <a:ext uri="{FF2B5EF4-FFF2-40B4-BE49-F238E27FC236}">
              <a16:creationId xmlns:a16="http://schemas.microsoft.com/office/drawing/2014/main" id="{CC7955C3-37EE-1544-9DE0-5228818E01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56" name="imgConv">
          <a:extLst>
            <a:ext uri="{FF2B5EF4-FFF2-40B4-BE49-F238E27FC236}">
              <a16:creationId xmlns:a16="http://schemas.microsoft.com/office/drawing/2014/main" id="{5068A423-22C2-7E4D-BF3C-AF4303C6BE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57" name="Image 5">
          <a:extLst>
            <a:ext uri="{FF2B5EF4-FFF2-40B4-BE49-F238E27FC236}">
              <a16:creationId xmlns:a16="http://schemas.microsoft.com/office/drawing/2014/main" id="{C2F6ABDE-CD85-D547-B6F4-E8B98A6D97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58" name="Image 6">
          <a:extLst>
            <a:ext uri="{FF2B5EF4-FFF2-40B4-BE49-F238E27FC236}">
              <a16:creationId xmlns:a16="http://schemas.microsoft.com/office/drawing/2014/main" id="{1659214D-47A8-114D-AC0A-5E7DE063D8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59" name="Image 7">
          <a:extLst>
            <a:ext uri="{FF2B5EF4-FFF2-40B4-BE49-F238E27FC236}">
              <a16:creationId xmlns:a16="http://schemas.microsoft.com/office/drawing/2014/main" id="{8F3DA8BB-D2CF-2F43-AAE5-F5B34A970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60" name="imgTP">
          <a:extLst>
            <a:ext uri="{FF2B5EF4-FFF2-40B4-BE49-F238E27FC236}">
              <a16:creationId xmlns:a16="http://schemas.microsoft.com/office/drawing/2014/main" id="{921B8C2F-B81A-0B41-AEF3-42F5BA4563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61" name="Image 9">
          <a:extLst>
            <a:ext uri="{FF2B5EF4-FFF2-40B4-BE49-F238E27FC236}">
              <a16:creationId xmlns:a16="http://schemas.microsoft.com/office/drawing/2014/main" id="{B0D82334-A146-B94D-87D0-FF1E919BA3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62" name="Image 10">
          <a:extLst>
            <a:ext uri="{FF2B5EF4-FFF2-40B4-BE49-F238E27FC236}">
              <a16:creationId xmlns:a16="http://schemas.microsoft.com/office/drawing/2014/main" id="{31CDA3A3-D72D-3A4A-B577-8A67CB5CEF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63" name="Image 11">
          <a:extLst>
            <a:ext uri="{FF2B5EF4-FFF2-40B4-BE49-F238E27FC236}">
              <a16:creationId xmlns:a16="http://schemas.microsoft.com/office/drawing/2014/main" id="{0C211A70-9084-1E49-9F78-1A18217F71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64" name="imgConv">
          <a:extLst>
            <a:ext uri="{FF2B5EF4-FFF2-40B4-BE49-F238E27FC236}">
              <a16:creationId xmlns:a16="http://schemas.microsoft.com/office/drawing/2014/main" id="{BBC95E80-3AEB-A346-8A14-BBACD4090C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65" name="Image 3">
          <a:extLst>
            <a:ext uri="{FF2B5EF4-FFF2-40B4-BE49-F238E27FC236}">
              <a16:creationId xmlns:a16="http://schemas.microsoft.com/office/drawing/2014/main" id="{12C1E6C3-7749-274A-B961-DB0A8FF67B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66" name="imgConv">
          <a:extLst>
            <a:ext uri="{FF2B5EF4-FFF2-40B4-BE49-F238E27FC236}">
              <a16:creationId xmlns:a16="http://schemas.microsoft.com/office/drawing/2014/main" id="{F530AECF-24EA-4C47-B58D-96C268722A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67" name="Image 5">
          <a:extLst>
            <a:ext uri="{FF2B5EF4-FFF2-40B4-BE49-F238E27FC236}">
              <a16:creationId xmlns:a16="http://schemas.microsoft.com/office/drawing/2014/main" id="{5D788C98-C0B3-4044-879C-0DF767C0A8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68" name="Image 6">
          <a:extLst>
            <a:ext uri="{FF2B5EF4-FFF2-40B4-BE49-F238E27FC236}">
              <a16:creationId xmlns:a16="http://schemas.microsoft.com/office/drawing/2014/main" id="{853D882E-D54D-3C4F-BD3F-BD45B8A555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69" name="Image 7">
          <a:extLst>
            <a:ext uri="{FF2B5EF4-FFF2-40B4-BE49-F238E27FC236}">
              <a16:creationId xmlns:a16="http://schemas.microsoft.com/office/drawing/2014/main" id="{9A1EEC4A-5647-314B-9A79-D147E61254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70" name="imgTP">
          <a:extLst>
            <a:ext uri="{FF2B5EF4-FFF2-40B4-BE49-F238E27FC236}">
              <a16:creationId xmlns:a16="http://schemas.microsoft.com/office/drawing/2014/main" id="{5EF9E24E-F9FE-F44C-8650-D5780D88DF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71" name="Image 9">
          <a:extLst>
            <a:ext uri="{FF2B5EF4-FFF2-40B4-BE49-F238E27FC236}">
              <a16:creationId xmlns:a16="http://schemas.microsoft.com/office/drawing/2014/main" id="{F5230261-30D7-564B-8E1B-3C564EDD1A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72" name="Image 10">
          <a:extLst>
            <a:ext uri="{FF2B5EF4-FFF2-40B4-BE49-F238E27FC236}">
              <a16:creationId xmlns:a16="http://schemas.microsoft.com/office/drawing/2014/main" id="{5B93FA2B-B2CD-0441-9CF8-6ACA1ED287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73" name="Image 11">
          <a:extLst>
            <a:ext uri="{FF2B5EF4-FFF2-40B4-BE49-F238E27FC236}">
              <a16:creationId xmlns:a16="http://schemas.microsoft.com/office/drawing/2014/main" id="{0D2657FC-EC35-EF40-B3D4-B9791B0C72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74" name="imgConv">
          <a:extLst>
            <a:ext uri="{FF2B5EF4-FFF2-40B4-BE49-F238E27FC236}">
              <a16:creationId xmlns:a16="http://schemas.microsoft.com/office/drawing/2014/main" id="{45D45716-5BFD-264F-8DC7-C8A1C9CA24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75" name="Image 3">
          <a:extLst>
            <a:ext uri="{FF2B5EF4-FFF2-40B4-BE49-F238E27FC236}">
              <a16:creationId xmlns:a16="http://schemas.microsoft.com/office/drawing/2014/main" id="{87ADDC6C-BC73-0A4B-8590-4555B0BF5A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76" name="imgConv">
          <a:extLst>
            <a:ext uri="{FF2B5EF4-FFF2-40B4-BE49-F238E27FC236}">
              <a16:creationId xmlns:a16="http://schemas.microsoft.com/office/drawing/2014/main" id="{53AAE8A1-CA6C-4844-AA4D-2B3780950A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77" name="Image 5">
          <a:extLst>
            <a:ext uri="{FF2B5EF4-FFF2-40B4-BE49-F238E27FC236}">
              <a16:creationId xmlns:a16="http://schemas.microsoft.com/office/drawing/2014/main" id="{BE7715C8-0032-3C44-B35E-9BDE263F4A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78" name="Image 6">
          <a:extLst>
            <a:ext uri="{FF2B5EF4-FFF2-40B4-BE49-F238E27FC236}">
              <a16:creationId xmlns:a16="http://schemas.microsoft.com/office/drawing/2014/main" id="{BA6C5C0A-DA87-A74D-A242-4BB4AE6DC5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79" name="Image 7">
          <a:extLst>
            <a:ext uri="{FF2B5EF4-FFF2-40B4-BE49-F238E27FC236}">
              <a16:creationId xmlns:a16="http://schemas.microsoft.com/office/drawing/2014/main" id="{406AFD45-9580-C942-988C-EE97E7EBD7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80" name="imgTP">
          <a:extLst>
            <a:ext uri="{FF2B5EF4-FFF2-40B4-BE49-F238E27FC236}">
              <a16:creationId xmlns:a16="http://schemas.microsoft.com/office/drawing/2014/main" id="{B002F4AC-FA19-9245-846A-5E56D1E6B4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81" name="Image 9">
          <a:extLst>
            <a:ext uri="{FF2B5EF4-FFF2-40B4-BE49-F238E27FC236}">
              <a16:creationId xmlns:a16="http://schemas.microsoft.com/office/drawing/2014/main" id="{831BA426-56D1-9440-A063-7F07C8966E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82" name="Image 10">
          <a:extLst>
            <a:ext uri="{FF2B5EF4-FFF2-40B4-BE49-F238E27FC236}">
              <a16:creationId xmlns:a16="http://schemas.microsoft.com/office/drawing/2014/main" id="{C5B23F01-370D-F147-ADC2-91A17E8B26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83" name="Image 11">
          <a:extLst>
            <a:ext uri="{FF2B5EF4-FFF2-40B4-BE49-F238E27FC236}">
              <a16:creationId xmlns:a16="http://schemas.microsoft.com/office/drawing/2014/main" id="{2750D1D6-2143-7E4F-8FC2-905A107D3D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33131</xdr:colOff>
      <xdr:row>0</xdr:row>
      <xdr:rowOff>33133</xdr:rowOff>
    </xdr:from>
    <xdr:ext cx="1010479" cy="888727"/>
    <xdr:pic>
      <xdr:nvPicPr>
        <xdr:cNvPr id="2" name="Image 2">
          <a:extLst>
            <a:ext uri="{FF2B5EF4-FFF2-40B4-BE49-F238E27FC236}">
              <a16:creationId xmlns:a16="http://schemas.microsoft.com/office/drawing/2014/main" id="{BF364E1A-5AA6-A248-9E9A-10EC8E9013D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1010479" cy="888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0</xdr:colOff>
      <xdr:row>70</xdr:row>
      <xdr:rowOff>0</xdr:rowOff>
    </xdr:from>
    <xdr:ext cx="19050" cy="9525"/>
    <xdr:pic>
      <xdr:nvPicPr>
        <xdr:cNvPr id="2" name="imgConv">
          <a:extLst>
            <a:ext uri="{FF2B5EF4-FFF2-40B4-BE49-F238E27FC236}">
              <a16:creationId xmlns:a16="http://schemas.microsoft.com/office/drawing/2014/main" id="{CFCFB5E7-B4C9-6A44-9B20-9DCA9EE0E5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3" name="Image 3">
          <a:extLst>
            <a:ext uri="{FF2B5EF4-FFF2-40B4-BE49-F238E27FC236}">
              <a16:creationId xmlns:a16="http://schemas.microsoft.com/office/drawing/2014/main" id="{897FF443-12C0-314F-8113-3EC85CAA91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 name="imgConv">
          <a:extLst>
            <a:ext uri="{FF2B5EF4-FFF2-40B4-BE49-F238E27FC236}">
              <a16:creationId xmlns:a16="http://schemas.microsoft.com/office/drawing/2014/main" id="{DE6DB0FC-94CD-E241-9A43-1EAD144190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 name="Image 5">
          <a:extLst>
            <a:ext uri="{FF2B5EF4-FFF2-40B4-BE49-F238E27FC236}">
              <a16:creationId xmlns:a16="http://schemas.microsoft.com/office/drawing/2014/main" id="{619A5A36-E46F-1341-B7B8-7315A039D7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 name="Image 6">
          <a:extLst>
            <a:ext uri="{FF2B5EF4-FFF2-40B4-BE49-F238E27FC236}">
              <a16:creationId xmlns:a16="http://schemas.microsoft.com/office/drawing/2014/main" id="{860D7341-63F3-844D-AD21-4F3ADB2A41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 name="Image 7">
          <a:extLst>
            <a:ext uri="{FF2B5EF4-FFF2-40B4-BE49-F238E27FC236}">
              <a16:creationId xmlns:a16="http://schemas.microsoft.com/office/drawing/2014/main" id="{744AD457-2270-524C-AE87-72CCDAA70E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 name="imgTP">
          <a:extLst>
            <a:ext uri="{FF2B5EF4-FFF2-40B4-BE49-F238E27FC236}">
              <a16:creationId xmlns:a16="http://schemas.microsoft.com/office/drawing/2014/main" id="{CD4D333C-FF57-804A-8477-806CF4C501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9" name="Image 9">
          <a:extLst>
            <a:ext uri="{FF2B5EF4-FFF2-40B4-BE49-F238E27FC236}">
              <a16:creationId xmlns:a16="http://schemas.microsoft.com/office/drawing/2014/main" id="{3919D867-29B7-2E49-8C54-C6B2DD3D63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 name="Image 10">
          <a:extLst>
            <a:ext uri="{FF2B5EF4-FFF2-40B4-BE49-F238E27FC236}">
              <a16:creationId xmlns:a16="http://schemas.microsoft.com/office/drawing/2014/main" id="{2460929C-CCF8-E246-9C25-5EC8DDA346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1" name="Image 11">
          <a:extLst>
            <a:ext uri="{FF2B5EF4-FFF2-40B4-BE49-F238E27FC236}">
              <a16:creationId xmlns:a16="http://schemas.microsoft.com/office/drawing/2014/main" id="{A942B884-EC1A-D744-ACFD-355708B73A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2" name="imgConv">
          <a:extLst>
            <a:ext uri="{FF2B5EF4-FFF2-40B4-BE49-F238E27FC236}">
              <a16:creationId xmlns:a16="http://schemas.microsoft.com/office/drawing/2014/main" id="{755258A9-D149-3B46-A603-21E35826A0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3" name="Image 3">
          <a:extLst>
            <a:ext uri="{FF2B5EF4-FFF2-40B4-BE49-F238E27FC236}">
              <a16:creationId xmlns:a16="http://schemas.microsoft.com/office/drawing/2014/main" id="{A3F0E497-C2D4-1148-AB89-85B071FC51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4" name="imgConv">
          <a:extLst>
            <a:ext uri="{FF2B5EF4-FFF2-40B4-BE49-F238E27FC236}">
              <a16:creationId xmlns:a16="http://schemas.microsoft.com/office/drawing/2014/main" id="{AF3D70C4-6B0A-4E4D-B025-FDDE8E4064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5" name="Image 5">
          <a:extLst>
            <a:ext uri="{FF2B5EF4-FFF2-40B4-BE49-F238E27FC236}">
              <a16:creationId xmlns:a16="http://schemas.microsoft.com/office/drawing/2014/main" id="{5D00AFC5-5BA2-A440-A386-E1803236F9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6" name="Image 6">
          <a:extLst>
            <a:ext uri="{FF2B5EF4-FFF2-40B4-BE49-F238E27FC236}">
              <a16:creationId xmlns:a16="http://schemas.microsoft.com/office/drawing/2014/main" id="{CB6CC5C8-2602-4749-882A-0DEF9068FB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7" name="Image 7">
          <a:extLst>
            <a:ext uri="{FF2B5EF4-FFF2-40B4-BE49-F238E27FC236}">
              <a16:creationId xmlns:a16="http://schemas.microsoft.com/office/drawing/2014/main" id="{1A6B0D2A-5DC9-BF42-8989-66E916C9D9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8" name="imgTP">
          <a:extLst>
            <a:ext uri="{FF2B5EF4-FFF2-40B4-BE49-F238E27FC236}">
              <a16:creationId xmlns:a16="http://schemas.microsoft.com/office/drawing/2014/main" id="{DCF7A226-4722-D942-A93C-2C15EF304A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9" name="Image 9">
          <a:extLst>
            <a:ext uri="{FF2B5EF4-FFF2-40B4-BE49-F238E27FC236}">
              <a16:creationId xmlns:a16="http://schemas.microsoft.com/office/drawing/2014/main" id="{2F7102B6-1826-3440-B2B9-5E4FC2AA5A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0" name="Image 10">
          <a:extLst>
            <a:ext uri="{FF2B5EF4-FFF2-40B4-BE49-F238E27FC236}">
              <a16:creationId xmlns:a16="http://schemas.microsoft.com/office/drawing/2014/main" id="{33E298E2-1C45-D84F-9FDF-CA45496976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1" name="Image 11">
          <a:extLst>
            <a:ext uri="{FF2B5EF4-FFF2-40B4-BE49-F238E27FC236}">
              <a16:creationId xmlns:a16="http://schemas.microsoft.com/office/drawing/2014/main" id="{F5B6B8CC-FB9D-4A48-99B0-7F146AC14C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2" name="imgConv">
          <a:extLst>
            <a:ext uri="{FF2B5EF4-FFF2-40B4-BE49-F238E27FC236}">
              <a16:creationId xmlns:a16="http://schemas.microsoft.com/office/drawing/2014/main" id="{512D1696-4779-3845-8C1D-29F3E16006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3" name="Image 3">
          <a:extLst>
            <a:ext uri="{FF2B5EF4-FFF2-40B4-BE49-F238E27FC236}">
              <a16:creationId xmlns:a16="http://schemas.microsoft.com/office/drawing/2014/main" id="{51AB0AEF-1DE3-F04B-A1B9-D91F1448AD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4" name="imgConv">
          <a:extLst>
            <a:ext uri="{FF2B5EF4-FFF2-40B4-BE49-F238E27FC236}">
              <a16:creationId xmlns:a16="http://schemas.microsoft.com/office/drawing/2014/main" id="{3CB24A29-E9C7-5A4E-9A44-C1A481EB11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5" name="Image 5">
          <a:extLst>
            <a:ext uri="{FF2B5EF4-FFF2-40B4-BE49-F238E27FC236}">
              <a16:creationId xmlns:a16="http://schemas.microsoft.com/office/drawing/2014/main" id="{33A4FA2A-4D55-C942-8E2F-853C086CA8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6" name="Image 6">
          <a:extLst>
            <a:ext uri="{FF2B5EF4-FFF2-40B4-BE49-F238E27FC236}">
              <a16:creationId xmlns:a16="http://schemas.microsoft.com/office/drawing/2014/main" id="{D9DFCFB0-8D86-094A-9F02-8015068C76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7" name="Image 7">
          <a:extLst>
            <a:ext uri="{FF2B5EF4-FFF2-40B4-BE49-F238E27FC236}">
              <a16:creationId xmlns:a16="http://schemas.microsoft.com/office/drawing/2014/main" id="{46A9605A-8B2B-7841-BA72-7EF8576501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8" name="imgTP">
          <a:extLst>
            <a:ext uri="{FF2B5EF4-FFF2-40B4-BE49-F238E27FC236}">
              <a16:creationId xmlns:a16="http://schemas.microsoft.com/office/drawing/2014/main" id="{15FD88B2-1042-EA44-94EA-FE8DC5B55F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9" name="Image 9">
          <a:extLst>
            <a:ext uri="{FF2B5EF4-FFF2-40B4-BE49-F238E27FC236}">
              <a16:creationId xmlns:a16="http://schemas.microsoft.com/office/drawing/2014/main" id="{2F9ABD22-F913-6D40-B92E-78B56F5337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0" name="Image 10">
          <a:extLst>
            <a:ext uri="{FF2B5EF4-FFF2-40B4-BE49-F238E27FC236}">
              <a16:creationId xmlns:a16="http://schemas.microsoft.com/office/drawing/2014/main" id="{C55B7ADF-6F36-1340-8FFA-7A1F1CFAE6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1" name="Image 11">
          <a:extLst>
            <a:ext uri="{FF2B5EF4-FFF2-40B4-BE49-F238E27FC236}">
              <a16:creationId xmlns:a16="http://schemas.microsoft.com/office/drawing/2014/main" id="{E99EBA6D-F229-4C4D-9C16-2AAFB88E16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2" name="imgConv">
          <a:extLst>
            <a:ext uri="{FF2B5EF4-FFF2-40B4-BE49-F238E27FC236}">
              <a16:creationId xmlns:a16="http://schemas.microsoft.com/office/drawing/2014/main" id="{48F5F835-2EBE-BC4B-894D-DD05DB62B1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3" name="Image 3">
          <a:extLst>
            <a:ext uri="{FF2B5EF4-FFF2-40B4-BE49-F238E27FC236}">
              <a16:creationId xmlns:a16="http://schemas.microsoft.com/office/drawing/2014/main" id="{A03E8464-B607-4349-A145-46A7DED0A1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4" name="imgConv">
          <a:extLst>
            <a:ext uri="{FF2B5EF4-FFF2-40B4-BE49-F238E27FC236}">
              <a16:creationId xmlns:a16="http://schemas.microsoft.com/office/drawing/2014/main" id="{75C09DE5-6A37-BB4A-B2A4-7C4DBCFFD1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5" name="Image 5">
          <a:extLst>
            <a:ext uri="{FF2B5EF4-FFF2-40B4-BE49-F238E27FC236}">
              <a16:creationId xmlns:a16="http://schemas.microsoft.com/office/drawing/2014/main" id="{32BD2BCD-321D-5549-B5A4-56EB1EA29F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6" name="Image 6">
          <a:extLst>
            <a:ext uri="{FF2B5EF4-FFF2-40B4-BE49-F238E27FC236}">
              <a16:creationId xmlns:a16="http://schemas.microsoft.com/office/drawing/2014/main" id="{E8FA6921-0ECF-9D4A-B4F3-3CBE0D7D28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7" name="Image 7">
          <a:extLst>
            <a:ext uri="{FF2B5EF4-FFF2-40B4-BE49-F238E27FC236}">
              <a16:creationId xmlns:a16="http://schemas.microsoft.com/office/drawing/2014/main" id="{DE7BC822-FF62-2748-86AB-01325CB9F6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8" name="imgTP">
          <a:extLst>
            <a:ext uri="{FF2B5EF4-FFF2-40B4-BE49-F238E27FC236}">
              <a16:creationId xmlns:a16="http://schemas.microsoft.com/office/drawing/2014/main" id="{D9E98694-C692-7848-BE59-E682E758B0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9" name="Image 9">
          <a:extLst>
            <a:ext uri="{FF2B5EF4-FFF2-40B4-BE49-F238E27FC236}">
              <a16:creationId xmlns:a16="http://schemas.microsoft.com/office/drawing/2014/main" id="{0615CDA9-1E2E-9E44-9954-5049F7A230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0" name="Image 10">
          <a:extLst>
            <a:ext uri="{FF2B5EF4-FFF2-40B4-BE49-F238E27FC236}">
              <a16:creationId xmlns:a16="http://schemas.microsoft.com/office/drawing/2014/main" id="{ED5E3AB0-9613-6048-933B-491EDC442A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1" name="Image 11">
          <a:extLst>
            <a:ext uri="{FF2B5EF4-FFF2-40B4-BE49-F238E27FC236}">
              <a16:creationId xmlns:a16="http://schemas.microsoft.com/office/drawing/2014/main" id="{F0D55798-131A-A646-BD91-0BEC4E7720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42" name="imgConv">
          <a:extLst>
            <a:ext uri="{FF2B5EF4-FFF2-40B4-BE49-F238E27FC236}">
              <a16:creationId xmlns:a16="http://schemas.microsoft.com/office/drawing/2014/main" id="{09D8DE8F-0701-7345-8C0E-ADDEB83F25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43" name="Image 3">
          <a:extLst>
            <a:ext uri="{FF2B5EF4-FFF2-40B4-BE49-F238E27FC236}">
              <a16:creationId xmlns:a16="http://schemas.microsoft.com/office/drawing/2014/main" id="{489FE660-7D2C-F441-9296-B129E595243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4" name="imgConv">
          <a:extLst>
            <a:ext uri="{FF2B5EF4-FFF2-40B4-BE49-F238E27FC236}">
              <a16:creationId xmlns:a16="http://schemas.microsoft.com/office/drawing/2014/main" id="{1BBBE6A3-9C11-D14E-ACF8-B6DB44E4BB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45" name="Image 5">
          <a:extLst>
            <a:ext uri="{FF2B5EF4-FFF2-40B4-BE49-F238E27FC236}">
              <a16:creationId xmlns:a16="http://schemas.microsoft.com/office/drawing/2014/main" id="{221A3A8A-C2EC-6248-92B6-F35D0CCCD8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46" name="Image 6">
          <a:extLst>
            <a:ext uri="{FF2B5EF4-FFF2-40B4-BE49-F238E27FC236}">
              <a16:creationId xmlns:a16="http://schemas.microsoft.com/office/drawing/2014/main" id="{F8FFC705-881A-C54F-8D4A-A0B0651A1A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47" name="Image 7">
          <a:extLst>
            <a:ext uri="{FF2B5EF4-FFF2-40B4-BE49-F238E27FC236}">
              <a16:creationId xmlns:a16="http://schemas.microsoft.com/office/drawing/2014/main" id="{0E609D58-D3CB-194C-8241-5C20E4A56D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48" name="imgTP">
          <a:extLst>
            <a:ext uri="{FF2B5EF4-FFF2-40B4-BE49-F238E27FC236}">
              <a16:creationId xmlns:a16="http://schemas.microsoft.com/office/drawing/2014/main" id="{2C47B800-23FB-BC4D-B0F3-B4BF74A90E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49" name="Image 9">
          <a:extLst>
            <a:ext uri="{FF2B5EF4-FFF2-40B4-BE49-F238E27FC236}">
              <a16:creationId xmlns:a16="http://schemas.microsoft.com/office/drawing/2014/main" id="{DE9174B7-060A-0740-8269-F29F6C0399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50" name="Image 10">
          <a:extLst>
            <a:ext uri="{FF2B5EF4-FFF2-40B4-BE49-F238E27FC236}">
              <a16:creationId xmlns:a16="http://schemas.microsoft.com/office/drawing/2014/main" id="{72667C49-2B1B-194B-8CC2-02A57D69AF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51" name="Image 11">
          <a:extLst>
            <a:ext uri="{FF2B5EF4-FFF2-40B4-BE49-F238E27FC236}">
              <a16:creationId xmlns:a16="http://schemas.microsoft.com/office/drawing/2014/main" id="{8C88EF04-7429-814C-BF45-83939C6752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52" name="imgConv">
          <a:extLst>
            <a:ext uri="{FF2B5EF4-FFF2-40B4-BE49-F238E27FC236}">
              <a16:creationId xmlns:a16="http://schemas.microsoft.com/office/drawing/2014/main" id="{71777BFA-7D2C-A04D-A90D-4DF9909797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53" name="Image 3">
          <a:extLst>
            <a:ext uri="{FF2B5EF4-FFF2-40B4-BE49-F238E27FC236}">
              <a16:creationId xmlns:a16="http://schemas.microsoft.com/office/drawing/2014/main" id="{06D8E6CA-77B0-6E4C-B906-24B424292BE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54" name="imgConv">
          <a:extLst>
            <a:ext uri="{FF2B5EF4-FFF2-40B4-BE49-F238E27FC236}">
              <a16:creationId xmlns:a16="http://schemas.microsoft.com/office/drawing/2014/main" id="{848D795C-1E80-EC4E-B827-0491F21609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5" name="Image 5">
          <a:extLst>
            <a:ext uri="{FF2B5EF4-FFF2-40B4-BE49-F238E27FC236}">
              <a16:creationId xmlns:a16="http://schemas.microsoft.com/office/drawing/2014/main" id="{1EE4A0D1-328B-D145-967B-25536C9E6A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56" name="Image 6">
          <a:extLst>
            <a:ext uri="{FF2B5EF4-FFF2-40B4-BE49-F238E27FC236}">
              <a16:creationId xmlns:a16="http://schemas.microsoft.com/office/drawing/2014/main" id="{59F7F983-AF7E-0A40-B101-87E7B1FF5F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57" name="Image 7">
          <a:extLst>
            <a:ext uri="{FF2B5EF4-FFF2-40B4-BE49-F238E27FC236}">
              <a16:creationId xmlns:a16="http://schemas.microsoft.com/office/drawing/2014/main" id="{D5EAF0C1-1AEB-974C-BC44-74F9657AA6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58" name="imgTP">
          <a:extLst>
            <a:ext uri="{FF2B5EF4-FFF2-40B4-BE49-F238E27FC236}">
              <a16:creationId xmlns:a16="http://schemas.microsoft.com/office/drawing/2014/main" id="{1735E6B1-0A07-F746-A21B-CC5F211928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59" name="Image 9">
          <a:extLst>
            <a:ext uri="{FF2B5EF4-FFF2-40B4-BE49-F238E27FC236}">
              <a16:creationId xmlns:a16="http://schemas.microsoft.com/office/drawing/2014/main" id="{0E491C5C-DF1C-BD4A-BE44-82E1A97B43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60" name="Image 10">
          <a:extLst>
            <a:ext uri="{FF2B5EF4-FFF2-40B4-BE49-F238E27FC236}">
              <a16:creationId xmlns:a16="http://schemas.microsoft.com/office/drawing/2014/main" id="{728C0CD3-087C-2A44-A068-D34DF833BC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61" name="Image 11">
          <a:extLst>
            <a:ext uri="{FF2B5EF4-FFF2-40B4-BE49-F238E27FC236}">
              <a16:creationId xmlns:a16="http://schemas.microsoft.com/office/drawing/2014/main" id="{7C148791-454E-D14E-9E0C-116D3354CC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62" name="imgConv">
          <a:extLst>
            <a:ext uri="{FF2B5EF4-FFF2-40B4-BE49-F238E27FC236}">
              <a16:creationId xmlns:a16="http://schemas.microsoft.com/office/drawing/2014/main" id="{84715CF1-1E0E-0B42-BE51-513A1011AD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63" name="Image 3">
          <a:extLst>
            <a:ext uri="{FF2B5EF4-FFF2-40B4-BE49-F238E27FC236}">
              <a16:creationId xmlns:a16="http://schemas.microsoft.com/office/drawing/2014/main" id="{2A691182-4477-EB4A-8BD5-E2A7E0F7F2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64" name="imgConv">
          <a:extLst>
            <a:ext uri="{FF2B5EF4-FFF2-40B4-BE49-F238E27FC236}">
              <a16:creationId xmlns:a16="http://schemas.microsoft.com/office/drawing/2014/main" id="{4C7F64C3-FB33-094B-9276-DE2C439FE2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65" name="Image 5">
          <a:extLst>
            <a:ext uri="{FF2B5EF4-FFF2-40B4-BE49-F238E27FC236}">
              <a16:creationId xmlns:a16="http://schemas.microsoft.com/office/drawing/2014/main" id="{6999C54F-8349-C04E-95C9-64CE90313C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6" name="Image 6">
          <a:extLst>
            <a:ext uri="{FF2B5EF4-FFF2-40B4-BE49-F238E27FC236}">
              <a16:creationId xmlns:a16="http://schemas.microsoft.com/office/drawing/2014/main" id="{418B891A-5201-A14C-9CF3-9148C0E397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67" name="Image 7">
          <a:extLst>
            <a:ext uri="{FF2B5EF4-FFF2-40B4-BE49-F238E27FC236}">
              <a16:creationId xmlns:a16="http://schemas.microsoft.com/office/drawing/2014/main" id="{F8590324-5ECD-E34A-A85F-43A28BD37D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68" name="imgTP">
          <a:extLst>
            <a:ext uri="{FF2B5EF4-FFF2-40B4-BE49-F238E27FC236}">
              <a16:creationId xmlns:a16="http://schemas.microsoft.com/office/drawing/2014/main" id="{085F3D81-A8FB-E54D-816A-4FFDA2134F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69" name="Image 9">
          <a:extLst>
            <a:ext uri="{FF2B5EF4-FFF2-40B4-BE49-F238E27FC236}">
              <a16:creationId xmlns:a16="http://schemas.microsoft.com/office/drawing/2014/main" id="{5C5761B8-0428-2F4F-B043-4C234F3ADF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70" name="Image 10">
          <a:extLst>
            <a:ext uri="{FF2B5EF4-FFF2-40B4-BE49-F238E27FC236}">
              <a16:creationId xmlns:a16="http://schemas.microsoft.com/office/drawing/2014/main" id="{33E15755-3242-0D47-9368-5E007E206D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71" name="Image 11">
          <a:extLst>
            <a:ext uri="{FF2B5EF4-FFF2-40B4-BE49-F238E27FC236}">
              <a16:creationId xmlns:a16="http://schemas.microsoft.com/office/drawing/2014/main" id="{EBF978F7-74F0-454A-8098-6716091C31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72" name="imgConv">
          <a:extLst>
            <a:ext uri="{FF2B5EF4-FFF2-40B4-BE49-F238E27FC236}">
              <a16:creationId xmlns:a16="http://schemas.microsoft.com/office/drawing/2014/main" id="{BD896D9C-CAA0-664F-BDCB-5CB6161A8D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73" name="Image 3">
          <a:extLst>
            <a:ext uri="{FF2B5EF4-FFF2-40B4-BE49-F238E27FC236}">
              <a16:creationId xmlns:a16="http://schemas.microsoft.com/office/drawing/2014/main" id="{E108D62C-3FDD-264F-8EA0-2DC7BD15DC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74" name="imgConv">
          <a:extLst>
            <a:ext uri="{FF2B5EF4-FFF2-40B4-BE49-F238E27FC236}">
              <a16:creationId xmlns:a16="http://schemas.microsoft.com/office/drawing/2014/main" id="{94BA4526-71F8-1A4F-82C3-BD58825686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75" name="Image 5">
          <a:extLst>
            <a:ext uri="{FF2B5EF4-FFF2-40B4-BE49-F238E27FC236}">
              <a16:creationId xmlns:a16="http://schemas.microsoft.com/office/drawing/2014/main" id="{1738AF08-1AEB-6544-9B78-60214AC4DF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76" name="Image 6">
          <a:extLst>
            <a:ext uri="{FF2B5EF4-FFF2-40B4-BE49-F238E27FC236}">
              <a16:creationId xmlns:a16="http://schemas.microsoft.com/office/drawing/2014/main" id="{5841C5B3-7022-744A-85DD-4B5D1CE7E5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7" name="Image 7">
          <a:extLst>
            <a:ext uri="{FF2B5EF4-FFF2-40B4-BE49-F238E27FC236}">
              <a16:creationId xmlns:a16="http://schemas.microsoft.com/office/drawing/2014/main" id="{FE908DA0-F122-C34D-9F2C-107B4C187E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78" name="imgTP">
          <a:extLst>
            <a:ext uri="{FF2B5EF4-FFF2-40B4-BE49-F238E27FC236}">
              <a16:creationId xmlns:a16="http://schemas.microsoft.com/office/drawing/2014/main" id="{014DF222-D6B9-9845-8A57-5F124B8434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79" name="Image 9">
          <a:extLst>
            <a:ext uri="{FF2B5EF4-FFF2-40B4-BE49-F238E27FC236}">
              <a16:creationId xmlns:a16="http://schemas.microsoft.com/office/drawing/2014/main" id="{05FD93FA-56F7-1945-9A72-E6ABD75195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80" name="Image 10">
          <a:extLst>
            <a:ext uri="{FF2B5EF4-FFF2-40B4-BE49-F238E27FC236}">
              <a16:creationId xmlns:a16="http://schemas.microsoft.com/office/drawing/2014/main" id="{1ADAB488-7F7B-114A-B8F6-DE44378F4F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81" name="Image 11">
          <a:extLst>
            <a:ext uri="{FF2B5EF4-FFF2-40B4-BE49-F238E27FC236}">
              <a16:creationId xmlns:a16="http://schemas.microsoft.com/office/drawing/2014/main" id="{5950BCD7-E15A-1F48-BF5D-24E9151367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82" name="imgConv">
          <a:extLst>
            <a:ext uri="{FF2B5EF4-FFF2-40B4-BE49-F238E27FC236}">
              <a16:creationId xmlns:a16="http://schemas.microsoft.com/office/drawing/2014/main" id="{2F9D3CD1-439F-A24B-9B4F-929899E92B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83" name="Image 3">
          <a:extLst>
            <a:ext uri="{FF2B5EF4-FFF2-40B4-BE49-F238E27FC236}">
              <a16:creationId xmlns:a16="http://schemas.microsoft.com/office/drawing/2014/main" id="{5C3F3183-EAF8-8047-B1CB-DD0117EB77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84" name="imgConv">
          <a:extLst>
            <a:ext uri="{FF2B5EF4-FFF2-40B4-BE49-F238E27FC236}">
              <a16:creationId xmlns:a16="http://schemas.microsoft.com/office/drawing/2014/main" id="{C145B38A-AABC-EA4E-A2A1-C7F9A46DA5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85" name="Image 5">
          <a:extLst>
            <a:ext uri="{FF2B5EF4-FFF2-40B4-BE49-F238E27FC236}">
              <a16:creationId xmlns:a16="http://schemas.microsoft.com/office/drawing/2014/main" id="{0FF1E6B5-5116-D348-8702-BBD8780125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86" name="Image 6">
          <a:extLst>
            <a:ext uri="{FF2B5EF4-FFF2-40B4-BE49-F238E27FC236}">
              <a16:creationId xmlns:a16="http://schemas.microsoft.com/office/drawing/2014/main" id="{CA30FA45-0AAF-974D-803C-ACE0C210DD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87" name="Image 7">
          <a:extLst>
            <a:ext uri="{FF2B5EF4-FFF2-40B4-BE49-F238E27FC236}">
              <a16:creationId xmlns:a16="http://schemas.microsoft.com/office/drawing/2014/main" id="{A1760909-99B5-2E42-B600-079383150C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8" name="imgTP">
          <a:extLst>
            <a:ext uri="{FF2B5EF4-FFF2-40B4-BE49-F238E27FC236}">
              <a16:creationId xmlns:a16="http://schemas.microsoft.com/office/drawing/2014/main" id="{77C018EE-56DD-6F48-9E46-13DC759A19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89" name="Image 9">
          <a:extLst>
            <a:ext uri="{FF2B5EF4-FFF2-40B4-BE49-F238E27FC236}">
              <a16:creationId xmlns:a16="http://schemas.microsoft.com/office/drawing/2014/main" id="{C5C9775D-3B3C-8D4C-AAF6-1C5D210D4D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90" name="Image 10">
          <a:extLst>
            <a:ext uri="{FF2B5EF4-FFF2-40B4-BE49-F238E27FC236}">
              <a16:creationId xmlns:a16="http://schemas.microsoft.com/office/drawing/2014/main" id="{D4EA02D7-5602-244E-A1EA-D8EA76D9C6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91" name="Image 11">
          <a:extLst>
            <a:ext uri="{FF2B5EF4-FFF2-40B4-BE49-F238E27FC236}">
              <a16:creationId xmlns:a16="http://schemas.microsoft.com/office/drawing/2014/main" id="{47DBE1D8-40A6-B343-9C8D-5893D99977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66675</xdr:rowOff>
    </xdr:from>
    <xdr:ext cx="2105025" cy="1955800"/>
    <xdr:pic>
      <xdr:nvPicPr>
        <xdr:cNvPr id="92" name="Image 2">
          <a:extLst>
            <a:ext uri="{FF2B5EF4-FFF2-40B4-BE49-F238E27FC236}">
              <a16:creationId xmlns:a16="http://schemas.microsoft.com/office/drawing/2014/main" id="{C1FEB0EB-CDA7-214B-B10E-F68F2EC8297F}"/>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195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558A0931-56E0-2846-BBA1-4D2BBA050106}"/>
            </a:ext>
          </a:extLst>
        </xdr:cNvPr>
        <xdr:cNvCxnSpPr/>
      </xdr:nvCxnSpPr>
      <xdr:spPr>
        <a:xfrm>
          <a:off x="822325" y="2676525"/>
          <a:ext cx="2416175"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70</xdr:row>
      <xdr:rowOff>0</xdr:rowOff>
    </xdr:from>
    <xdr:ext cx="19050" cy="9525"/>
    <xdr:pic>
      <xdr:nvPicPr>
        <xdr:cNvPr id="94" name="imgConv">
          <a:extLst>
            <a:ext uri="{FF2B5EF4-FFF2-40B4-BE49-F238E27FC236}">
              <a16:creationId xmlns:a16="http://schemas.microsoft.com/office/drawing/2014/main" id="{CDD70465-7D7A-4540-B43B-4296DF009A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95" name="Image 3">
          <a:extLst>
            <a:ext uri="{FF2B5EF4-FFF2-40B4-BE49-F238E27FC236}">
              <a16:creationId xmlns:a16="http://schemas.microsoft.com/office/drawing/2014/main" id="{86AC8E61-939E-C345-8401-8FD3A2A32D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96" name="imgConv">
          <a:extLst>
            <a:ext uri="{FF2B5EF4-FFF2-40B4-BE49-F238E27FC236}">
              <a16:creationId xmlns:a16="http://schemas.microsoft.com/office/drawing/2014/main" id="{3583EF12-A3DB-8B46-8DF1-04791C0007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97" name="Image 5">
          <a:extLst>
            <a:ext uri="{FF2B5EF4-FFF2-40B4-BE49-F238E27FC236}">
              <a16:creationId xmlns:a16="http://schemas.microsoft.com/office/drawing/2014/main" id="{DF834588-0885-9848-B31F-EB910407D9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98" name="Image 6">
          <a:extLst>
            <a:ext uri="{FF2B5EF4-FFF2-40B4-BE49-F238E27FC236}">
              <a16:creationId xmlns:a16="http://schemas.microsoft.com/office/drawing/2014/main" id="{5257A7F3-56AD-4E45-8051-F0E5DEE50E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99" name="Image 7">
          <a:extLst>
            <a:ext uri="{FF2B5EF4-FFF2-40B4-BE49-F238E27FC236}">
              <a16:creationId xmlns:a16="http://schemas.microsoft.com/office/drawing/2014/main" id="{5DD0D347-2F35-244D-935F-902C83FF2F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00" name="imgTP">
          <a:extLst>
            <a:ext uri="{FF2B5EF4-FFF2-40B4-BE49-F238E27FC236}">
              <a16:creationId xmlns:a16="http://schemas.microsoft.com/office/drawing/2014/main" id="{D5B82DB2-DCA6-474C-8A1E-5E2195134D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01" name="Image 9">
          <a:extLst>
            <a:ext uri="{FF2B5EF4-FFF2-40B4-BE49-F238E27FC236}">
              <a16:creationId xmlns:a16="http://schemas.microsoft.com/office/drawing/2014/main" id="{89BE9FB0-FB18-2E43-946D-F104410A62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2" name="Image 10">
          <a:extLst>
            <a:ext uri="{FF2B5EF4-FFF2-40B4-BE49-F238E27FC236}">
              <a16:creationId xmlns:a16="http://schemas.microsoft.com/office/drawing/2014/main" id="{E3B3D267-E5E4-C248-B389-6B7E93D3CB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03" name="Image 11">
          <a:extLst>
            <a:ext uri="{FF2B5EF4-FFF2-40B4-BE49-F238E27FC236}">
              <a16:creationId xmlns:a16="http://schemas.microsoft.com/office/drawing/2014/main" id="{101DD533-065D-694D-8E25-E334A7270B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4" name="imgConv">
          <a:extLst>
            <a:ext uri="{FF2B5EF4-FFF2-40B4-BE49-F238E27FC236}">
              <a16:creationId xmlns:a16="http://schemas.microsoft.com/office/drawing/2014/main" id="{FD7DEDA4-0D33-3342-864D-CB4EC2BB30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5" name="Image 3">
          <a:extLst>
            <a:ext uri="{FF2B5EF4-FFF2-40B4-BE49-F238E27FC236}">
              <a16:creationId xmlns:a16="http://schemas.microsoft.com/office/drawing/2014/main" id="{28A24294-B21E-1547-A1E1-8A3D109649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6" name="imgConv">
          <a:extLst>
            <a:ext uri="{FF2B5EF4-FFF2-40B4-BE49-F238E27FC236}">
              <a16:creationId xmlns:a16="http://schemas.microsoft.com/office/drawing/2014/main" id="{73B4C89C-F33D-314F-9AA9-CB036C3722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7" name="Image 5">
          <a:extLst>
            <a:ext uri="{FF2B5EF4-FFF2-40B4-BE49-F238E27FC236}">
              <a16:creationId xmlns:a16="http://schemas.microsoft.com/office/drawing/2014/main" id="{AB191CF8-EED5-D04F-AD73-8078BCB5667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8" name="Image 6">
          <a:extLst>
            <a:ext uri="{FF2B5EF4-FFF2-40B4-BE49-F238E27FC236}">
              <a16:creationId xmlns:a16="http://schemas.microsoft.com/office/drawing/2014/main" id="{6630CAC7-AB30-954A-AF5A-6A2D5DB8BB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9" name="Image 7">
          <a:extLst>
            <a:ext uri="{FF2B5EF4-FFF2-40B4-BE49-F238E27FC236}">
              <a16:creationId xmlns:a16="http://schemas.microsoft.com/office/drawing/2014/main" id="{CE951EA7-33E9-BD46-8138-A8C717E5D7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0" name="imgTP">
          <a:extLst>
            <a:ext uri="{FF2B5EF4-FFF2-40B4-BE49-F238E27FC236}">
              <a16:creationId xmlns:a16="http://schemas.microsoft.com/office/drawing/2014/main" id="{D49861AF-D922-DA49-A032-F8F69DF1CB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1" name="Image 9">
          <a:extLst>
            <a:ext uri="{FF2B5EF4-FFF2-40B4-BE49-F238E27FC236}">
              <a16:creationId xmlns:a16="http://schemas.microsoft.com/office/drawing/2014/main" id="{E3AFAE49-412E-B942-B4DE-BBA8F768DE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2" name="Image 10">
          <a:extLst>
            <a:ext uri="{FF2B5EF4-FFF2-40B4-BE49-F238E27FC236}">
              <a16:creationId xmlns:a16="http://schemas.microsoft.com/office/drawing/2014/main" id="{73CD8A08-4B97-1D4B-841A-3C5DAA5385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3" name="Image 11">
          <a:extLst>
            <a:ext uri="{FF2B5EF4-FFF2-40B4-BE49-F238E27FC236}">
              <a16:creationId xmlns:a16="http://schemas.microsoft.com/office/drawing/2014/main" id="{B32B41C0-429F-BE49-8C03-C4CA16516D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4" name="imgConv">
          <a:extLst>
            <a:ext uri="{FF2B5EF4-FFF2-40B4-BE49-F238E27FC236}">
              <a16:creationId xmlns:a16="http://schemas.microsoft.com/office/drawing/2014/main" id="{3A4C0B0E-1FFF-8D4F-896D-6A908E1373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5" name="Image 3">
          <a:extLst>
            <a:ext uri="{FF2B5EF4-FFF2-40B4-BE49-F238E27FC236}">
              <a16:creationId xmlns:a16="http://schemas.microsoft.com/office/drawing/2014/main" id="{4B78CB2D-234A-194B-AA2A-4C5112FFCA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6" name="imgConv">
          <a:extLst>
            <a:ext uri="{FF2B5EF4-FFF2-40B4-BE49-F238E27FC236}">
              <a16:creationId xmlns:a16="http://schemas.microsoft.com/office/drawing/2014/main" id="{F964A110-DC77-EC43-9E19-F3F833466C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7" name="Image 5">
          <a:extLst>
            <a:ext uri="{FF2B5EF4-FFF2-40B4-BE49-F238E27FC236}">
              <a16:creationId xmlns:a16="http://schemas.microsoft.com/office/drawing/2014/main" id="{99F7B7A3-9635-4240-83CB-23DF506B91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8" name="Image 6">
          <a:extLst>
            <a:ext uri="{FF2B5EF4-FFF2-40B4-BE49-F238E27FC236}">
              <a16:creationId xmlns:a16="http://schemas.microsoft.com/office/drawing/2014/main" id="{42C93517-D057-9248-AB4C-84EA9E072E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9" name="Image 7">
          <a:extLst>
            <a:ext uri="{FF2B5EF4-FFF2-40B4-BE49-F238E27FC236}">
              <a16:creationId xmlns:a16="http://schemas.microsoft.com/office/drawing/2014/main" id="{D4497358-47D9-E745-8E40-99D279611B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0" name="imgTP">
          <a:extLst>
            <a:ext uri="{FF2B5EF4-FFF2-40B4-BE49-F238E27FC236}">
              <a16:creationId xmlns:a16="http://schemas.microsoft.com/office/drawing/2014/main" id="{CD974903-12AE-1C42-A03E-88FAB5D485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1" name="Image 9">
          <a:extLst>
            <a:ext uri="{FF2B5EF4-FFF2-40B4-BE49-F238E27FC236}">
              <a16:creationId xmlns:a16="http://schemas.microsoft.com/office/drawing/2014/main" id="{6F9C76C6-472D-304C-B208-41846A0732B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2" name="Image 10">
          <a:extLst>
            <a:ext uri="{FF2B5EF4-FFF2-40B4-BE49-F238E27FC236}">
              <a16:creationId xmlns:a16="http://schemas.microsoft.com/office/drawing/2014/main" id="{2A4FF47F-67EB-2949-8BEC-A8E7AA4A3C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3" name="Image 11">
          <a:extLst>
            <a:ext uri="{FF2B5EF4-FFF2-40B4-BE49-F238E27FC236}">
              <a16:creationId xmlns:a16="http://schemas.microsoft.com/office/drawing/2014/main" id="{72A34D0C-5EA2-A547-8E11-7603B6D8D3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4" name="imgConv">
          <a:extLst>
            <a:ext uri="{FF2B5EF4-FFF2-40B4-BE49-F238E27FC236}">
              <a16:creationId xmlns:a16="http://schemas.microsoft.com/office/drawing/2014/main" id="{B5EA5523-08B9-BF4A-8642-43F11067A4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5" name="Image 3">
          <a:extLst>
            <a:ext uri="{FF2B5EF4-FFF2-40B4-BE49-F238E27FC236}">
              <a16:creationId xmlns:a16="http://schemas.microsoft.com/office/drawing/2014/main" id="{EBF5852C-7757-E64D-AC87-23E771BCD7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6" name="imgConv">
          <a:extLst>
            <a:ext uri="{FF2B5EF4-FFF2-40B4-BE49-F238E27FC236}">
              <a16:creationId xmlns:a16="http://schemas.microsoft.com/office/drawing/2014/main" id="{D888F902-BAED-6341-9C76-70E549B2B9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7" name="Image 5">
          <a:extLst>
            <a:ext uri="{FF2B5EF4-FFF2-40B4-BE49-F238E27FC236}">
              <a16:creationId xmlns:a16="http://schemas.microsoft.com/office/drawing/2014/main" id="{ED05C130-C968-D44A-BA85-B8B23D5A54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8" name="Image 6">
          <a:extLst>
            <a:ext uri="{FF2B5EF4-FFF2-40B4-BE49-F238E27FC236}">
              <a16:creationId xmlns:a16="http://schemas.microsoft.com/office/drawing/2014/main" id="{80D3A21F-B73B-4B4B-A78B-F30871E8C7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9" name="Image 7">
          <a:extLst>
            <a:ext uri="{FF2B5EF4-FFF2-40B4-BE49-F238E27FC236}">
              <a16:creationId xmlns:a16="http://schemas.microsoft.com/office/drawing/2014/main" id="{A27DADD5-63AD-404B-8C58-48E226D188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0" name="imgTP">
          <a:extLst>
            <a:ext uri="{FF2B5EF4-FFF2-40B4-BE49-F238E27FC236}">
              <a16:creationId xmlns:a16="http://schemas.microsoft.com/office/drawing/2014/main" id="{F139C3F8-65C8-1647-B844-C04BC7CC53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1" name="Image 9">
          <a:extLst>
            <a:ext uri="{FF2B5EF4-FFF2-40B4-BE49-F238E27FC236}">
              <a16:creationId xmlns:a16="http://schemas.microsoft.com/office/drawing/2014/main" id="{B2B44AA5-E980-FB4C-BF48-E833C5EB4A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2" name="Image 10">
          <a:extLst>
            <a:ext uri="{FF2B5EF4-FFF2-40B4-BE49-F238E27FC236}">
              <a16:creationId xmlns:a16="http://schemas.microsoft.com/office/drawing/2014/main" id="{5D6A501A-85F0-2B4E-ACBE-195B6B1F9E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3" name="Image 11">
          <a:extLst>
            <a:ext uri="{FF2B5EF4-FFF2-40B4-BE49-F238E27FC236}">
              <a16:creationId xmlns:a16="http://schemas.microsoft.com/office/drawing/2014/main" id="{0E233F1D-367C-8540-AA1C-239F7F34E5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34" name="imgConv">
          <a:extLst>
            <a:ext uri="{FF2B5EF4-FFF2-40B4-BE49-F238E27FC236}">
              <a16:creationId xmlns:a16="http://schemas.microsoft.com/office/drawing/2014/main" id="{8A09D58B-0F63-204C-B94C-09342C2D4D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35" name="Image 3">
          <a:extLst>
            <a:ext uri="{FF2B5EF4-FFF2-40B4-BE49-F238E27FC236}">
              <a16:creationId xmlns:a16="http://schemas.microsoft.com/office/drawing/2014/main" id="{F6E87382-269E-694E-A06E-4D6E59BC34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36" name="imgConv">
          <a:extLst>
            <a:ext uri="{FF2B5EF4-FFF2-40B4-BE49-F238E27FC236}">
              <a16:creationId xmlns:a16="http://schemas.microsoft.com/office/drawing/2014/main" id="{E67FF020-3B64-CC40-8210-103595146A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37" name="Image 5">
          <a:extLst>
            <a:ext uri="{FF2B5EF4-FFF2-40B4-BE49-F238E27FC236}">
              <a16:creationId xmlns:a16="http://schemas.microsoft.com/office/drawing/2014/main" id="{77FF6AE4-2F94-5741-A493-63FCD21B30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38" name="Image 6">
          <a:extLst>
            <a:ext uri="{FF2B5EF4-FFF2-40B4-BE49-F238E27FC236}">
              <a16:creationId xmlns:a16="http://schemas.microsoft.com/office/drawing/2014/main" id="{99519F24-0520-FE43-BE89-B9A15B3F35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39" name="Image 7">
          <a:extLst>
            <a:ext uri="{FF2B5EF4-FFF2-40B4-BE49-F238E27FC236}">
              <a16:creationId xmlns:a16="http://schemas.microsoft.com/office/drawing/2014/main" id="{89B443F0-2361-004F-AD98-120083C5C6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40" name="imgTP">
          <a:extLst>
            <a:ext uri="{FF2B5EF4-FFF2-40B4-BE49-F238E27FC236}">
              <a16:creationId xmlns:a16="http://schemas.microsoft.com/office/drawing/2014/main" id="{9C38F2F2-ACA4-4945-82EC-7312739E5E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41" name="Image 9">
          <a:extLst>
            <a:ext uri="{FF2B5EF4-FFF2-40B4-BE49-F238E27FC236}">
              <a16:creationId xmlns:a16="http://schemas.microsoft.com/office/drawing/2014/main" id="{F844BB40-A44E-A144-B6F3-15F5DCD8D9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42" name="Image 10">
          <a:extLst>
            <a:ext uri="{FF2B5EF4-FFF2-40B4-BE49-F238E27FC236}">
              <a16:creationId xmlns:a16="http://schemas.microsoft.com/office/drawing/2014/main" id="{D6F3EFF2-9B59-4C42-ADE6-7D626B95B8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43" name="Image 11">
          <a:extLst>
            <a:ext uri="{FF2B5EF4-FFF2-40B4-BE49-F238E27FC236}">
              <a16:creationId xmlns:a16="http://schemas.microsoft.com/office/drawing/2014/main" id="{12A4F8A1-6F46-B042-ACE8-7891D839AD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44" name="imgConv">
          <a:extLst>
            <a:ext uri="{FF2B5EF4-FFF2-40B4-BE49-F238E27FC236}">
              <a16:creationId xmlns:a16="http://schemas.microsoft.com/office/drawing/2014/main" id="{E2A80AF6-8382-544B-B44C-A049384249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45" name="Image 3">
          <a:extLst>
            <a:ext uri="{FF2B5EF4-FFF2-40B4-BE49-F238E27FC236}">
              <a16:creationId xmlns:a16="http://schemas.microsoft.com/office/drawing/2014/main" id="{72D6EECE-D072-D74B-91C5-AE7633141D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46" name="imgConv">
          <a:extLst>
            <a:ext uri="{FF2B5EF4-FFF2-40B4-BE49-F238E27FC236}">
              <a16:creationId xmlns:a16="http://schemas.microsoft.com/office/drawing/2014/main" id="{A8FA3DDF-860A-1243-9E74-49A665C3EA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47" name="Image 5">
          <a:extLst>
            <a:ext uri="{FF2B5EF4-FFF2-40B4-BE49-F238E27FC236}">
              <a16:creationId xmlns:a16="http://schemas.microsoft.com/office/drawing/2014/main" id="{85CF67C0-604B-AC45-9137-F0C4184E2C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48" name="Image 6">
          <a:extLst>
            <a:ext uri="{FF2B5EF4-FFF2-40B4-BE49-F238E27FC236}">
              <a16:creationId xmlns:a16="http://schemas.microsoft.com/office/drawing/2014/main" id="{F5EEEEFF-5158-D446-914F-62611864B3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49" name="Image 7">
          <a:extLst>
            <a:ext uri="{FF2B5EF4-FFF2-40B4-BE49-F238E27FC236}">
              <a16:creationId xmlns:a16="http://schemas.microsoft.com/office/drawing/2014/main" id="{714CE30A-95CC-4A46-9CE5-8BEE06ED2C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50" name="imgTP">
          <a:extLst>
            <a:ext uri="{FF2B5EF4-FFF2-40B4-BE49-F238E27FC236}">
              <a16:creationId xmlns:a16="http://schemas.microsoft.com/office/drawing/2014/main" id="{69386B3A-0345-EC48-B269-299B9F84DF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51" name="Image 9">
          <a:extLst>
            <a:ext uri="{FF2B5EF4-FFF2-40B4-BE49-F238E27FC236}">
              <a16:creationId xmlns:a16="http://schemas.microsoft.com/office/drawing/2014/main" id="{F36A357B-C17B-E34C-8D04-8940B6B2C5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52" name="Image 10">
          <a:extLst>
            <a:ext uri="{FF2B5EF4-FFF2-40B4-BE49-F238E27FC236}">
              <a16:creationId xmlns:a16="http://schemas.microsoft.com/office/drawing/2014/main" id="{67AA5BA1-664B-B247-8978-C1321005B9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53" name="Image 11">
          <a:extLst>
            <a:ext uri="{FF2B5EF4-FFF2-40B4-BE49-F238E27FC236}">
              <a16:creationId xmlns:a16="http://schemas.microsoft.com/office/drawing/2014/main" id="{CBA78206-7FCD-7D44-8451-5C515046343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54" name="imgConv">
          <a:extLst>
            <a:ext uri="{FF2B5EF4-FFF2-40B4-BE49-F238E27FC236}">
              <a16:creationId xmlns:a16="http://schemas.microsoft.com/office/drawing/2014/main" id="{E5CC1C73-AC51-DB4E-BDF1-F3BC62C76C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55" name="Image 3">
          <a:extLst>
            <a:ext uri="{FF2B5EF4-FFF2-40B4-BE49-F238E27FC236}">
              <a16:creationId xmlns:a16="http://schemas.microsoft.com/office/drawing/2014/main" id="{D56BA64C-504B-F740-A5D5-2C4FE96D7C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56" name="imgConv">
          <a:extLst>
            <a:ext uri="{FF2B5EF4-FFF2-40B4-BE49-F238E27FC236}">
              <a16:creationId xmlns:a16="http://schemas.microsoft.com/office/drawing/2014/main" id="{D9E78865-D5F5-0C48-BCF5-D0EAA30E52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57" name="Image 5">
          <a:extLst>
            <a:ext uri="{FF2B5EF4-FFF2-40B4-BE49-F238E27FC236}">
              <a16:creationId xmlns:a16="http://schemas.microsoft.com/office/drawing/2014/main" id="{930428E8-6292-A942-86CE-6220C74F9A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58" name="Image 6">
          <a:extLst>
            <a:ext uri="{FF2B5EF4-FFF2-40B4-BE49-F238E27FC236}">
              <a16:creationId xmlns:a16="http://schemas.microsoft.com/office/drawing/2014/main" id="{090CD5D1-0458-5B43-B4F2-4B83028B0D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59" name="Image 7">
          <a:extLst>
            <a:ext uri="{FF2B5EF4-FFF2-40B4-BE49-F238E27FC236}">
              <a16:creationId xmlns:a16="http://schemas.microsoft.com/office/drawing/2014/main" id="{453E0866-EEED-5242-8EEF-F54A1EDE62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60" name="imgTP">
          <a:extLst>
            <a:ext uri="{FF2B5EF4-FFF2-40B4-BE49-F238E27FC236}">
              <a16:creationId xmlns:a16="http://schemas.microsoft.com/office/drawing/2014/main" id="{10C592E5-BF11-ED45-A013-5FFF3D9208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61" name="Image 9">
          <a:extLst>
            <a:ext uri="{FF2B5EF4-FFF2-40B4-BE49-F238E27FC236}">
              <a16:creationId xmlns:a16="http://schemas.microsoft.com/office/drawing/2014/main" id="{AB04019B-7A48-9A46-BB64-1FD01A845A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62" name="Image 10">
          <a:extLst>
            <a:ext uri="{FF2B5EF4-FFF2-40B4-BE49-F238E27FC236}">
              <a16:creationId xmlns:a16="http://schemas.microsoft.com/office/drawing/2014/main" id="{3BAA29E9-9D76-0F4B-9D4D-DFF50EE37D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63" name="Image 11">
          <a:extLst>
            <a:ext uri="{FF2B5EF4-FFF2-40B4-BE49-F238E27FC236}">
              <a16:creationId xmlns:a16="http://schemas.microsoft.com/office/drawing/2014/main" id="{0F3E06E8-4008-FE4B-AACE-09F40212FE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64" name="imgConv">
          <a:extLst>
            <a:ext uri="{FF2B5EF4-FFF2-40B4-BE49-F238E27FC236}">
              <a16:creationId xmlns:a16="http://schemas.microsoft.com/office/drawing/2014/main" id="{B20C703F-4810-AE4E-A49F-601E5A3B4B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65" name="Image 3">
          <a:extLst>
            <a:ext uri="{FF2B5EF4-FFF2-40B4-BE49-F238E27FC236}">
              <a16:creationId xmlns:a16="http://schemas.microsoft.com/office/drawing/2014/main" id="{57CA43AB-1452-1F45-96BF-49FC0AC79F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66" name="imgConv">
          <a:extLst>
            <a:ext uri="{FF2B5EF4-FFF2-40B4-BE49-F238E27FC236}">
              <a16:creationId xmlns:a16="http://schemas.microsoft.com/office/drawing/2014/main" id="{1A362393-D348-0D40-A7A2-A24EDC6D8E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67" name="Image 5">
          <a:extLst>
            <a:ext uri="{FF2B5EF4-FFF2-40B4-BE49-F238E27FC236}">
              <a16:creationId xmlns:a16="http://schemas.microsoft.com/office/drawing/2014/main" id="{047A3E1A-A7C5-C244-B8B6-1738784DD7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68" name="Image 6">
          <a:extLst>
            <a:ext uri="{FF2B5EF4-FFF2-40B4-BE49-F238E27FC236}">
              <a16:creationId xmlns:a16="http://schemas.microsoft.com/office/drawing/2014/main" id="{D02F790D-C233-B542-9DEF-42BFBF9127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69" name="Image 7">
          <a:extLst>
            <a:ext uri="{FF2B5EF4-FFF2-40B4-BE49-F238E27FC236}">
              <a16:creationId xmlns:a16="http://schemas.microsoft.com/office/drawing/2014/main" id="{599E23B4-81E3-9042-8BAE-5885D3F33B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70" name="imgTP">
          <a:extLst>
            <a:ext uri="{FF2B5EF4-FFF2-40B4-BE49-F238E27FC236}">
              <a16:creationId xmlns:a16="http://schemas.microsoft.com/office/drawing/2014/main" id="{C2451E61-3698-1C4C-A2D3-1396A4F990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71" name="Image 9">
          <a:extLst>
            <a:ext uri="{FF2B5EF4-FFF2-40B4-BE49-F238E27FC236}">
              <a16:creationId xmlns:a16="http://schemas.microsoft.com/office/drawing/2014/main" id="{D6E37B41-2C31-7048-80D3-A3A1DECF8B1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72" name="Image 10">
          <a:extLst>
            <a:ext uri="{FF2B5EF4-FFF2-40B4-BE49-F238E27FC236}">
              <a16:creationId xmlns:a16="http://schemas.microsoft.com/office/drawing/2014/main" id="{88FCC41E-CF27-5647-9EF0-4F303575B1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73" name="Image 11">
          <a:extLst>
            <a:ext uri="{FF2B5EF4-FFF2-40B4-BE49-F238E27FC236}">
              <a16:creationId xmlns:a16="http://schemas.microsoft.com/office/drawing/2014/main" id="{E5AAD2BC-6929-D34F-91ED-AB94F4132A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74" name="imgConv">
          <a:extLst>
            <a:ext uri="{FF2B5EF4-FFF2-40B4-BE49-F238E27FC236}">
              <a16:creationId xmlns:a16="http://schemas.microsoft.com/office/drawing/2014/main" id="{4E465078-F09B-1D44-8264-A599B1AF71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75" name="Image 3">
          <a:extLst>
            <a:ext uri="{FF2B5EF4-FFF2-40B4-BE49-F238E27FC236}">
              <a16:creationId xmlns:a16="http://schemas.microsoft.com/office/drawing/2014/main" id="{58C320F3-E8AF-C846-9EEE-8C3B7316DC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76" name="imgConv">
          <a:extLst>
            <a:ext uri="{FF2B5EF4-FFF2-40B4-BE49-F238E27FC236}">
              <a16:creationId xmlns:a16="http://schemas.microsoft.com/office/drawing/2014/main" id="{E222799A-C9EC-2043-B0E3-56E9B65F52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77" name="Image 5">
          <a:extLst>
            <a:ext uri="{FF2B5EF4-FFF2-40B4-BE49-F238E27FC236}">
              <a16:creationId xmlns:a16="http://schemas.microsoft.com/office/drawing/2014/main" id="{AAB37904-93E3-F24F-AD35-816FC0AB79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78" name="Image 6">
          <a:extLst>
            <a:ext uri="{FF2B5EF4-FFF2-40B4-BE49-F238E27FC236}">
              <a16:creationId xmlns:a16="http://schemas.microsoft.com/office/drawing/2014/main" id="{A7EE639F-ED83-AB49-A9C4-1A54E170D3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79" name="Image 7">
          <a:extLst>
            <a:ext uri="{FF2B5EF4-FFF2-40B4-BE49-F238E27FC236}">
              <a16:creationId xmlns:a16="http://schemas.microsoft.com/office/drawing/2014/main" id="{383C10D0-73DF-A044-B0C3-69D9ECFE40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80" name="imgTP">
          <a:extLst>
            <a:ext uri="{FF2B5EF4-FFF2-40B4-BE49-F238E27FC236}">
              <a16:creationId xmlns:a16="http://schemas.microsoft.com/office/drawing/2014/main" id="{5EEEE2C8-A6CD-D446-8254-96DCA7384B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81" name="Image 9">
          <a:extLst>
            <a:ext uri="{FF2B5EF4-FFF2-40B4-BE49-F238E27FC236}">
              <a16:creationId xmlns:a16="http://schemas.microsoft.com/office/drawing/2014/main" id="{0078EECA-9E14-FC41-A3C2-26644BD828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82" name="Image 10">
          <a:extLst>
            <a:ext uri="{FF2B5EF4-FFF2-40B4-BE49-F238E27FC236}">
              <a16:creationId xmlns:a16="http://schemas.microsoft.com/office/drawing/2014/main" id="{F4561CD9-80AC-694A-9C22-545BDB9E97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83" name="Image 11">
          <a:extLst>
            <a:ext uri="{FF2B5EF4-FFF2-40B4-BE49-F238E27FC236}">
              <a16:creationId xmlns:a16="http://schemas.microsoft.com/office/drawing/2014/main" id="{F175C44F-D2B0-7041-A607-6531CD788D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33131</xdr:colOff>
      <xdr:row>0</xdr:row>
      <xdr:rowOff>33133</xdr:rowOff>
    </xdr:from>
    <xdr:ext cx="1010479" cy="888727"/>
    <xdr:pic>
      <xdr:nvPicPr>
        <xdr:cNvPr id="2" name="Image 2">
          <a:extLst>
            <a:ext uri="{FF2B5EF4-FFF2-40B4-BE49-F238E27FC236}">
              <a16:creationId xmlns:a16="http://schemas.microsoft.com/office/drawing/2014/main" id="{C7196E39-EEB0-2345-A839-20A026A1822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1010479" cy="888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0</xdr:colOff>
      <xdr:row>70</xdr:row>
      <xdr:rowOff>0</xdr:rowOff>
    </xdr:from>
    <xdr:ext cx="19050" cy="9525"/>
    <xdr:pic>
      <xdr:nvPicPr>
        <xdr:cNvPr id="2" name="imgConv">
          <a:extLst>
            <a:ext uri="{FF2B5EF4-FFF2-40B4-BE49-F238E27FC236}">
              <a16:creationId xmlns:a16="http://schemas.microsoft.com/office/drawing/2014/main" id="{8B45B803-F61D-2F47-91CF-999BA0BFC8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3" name="Image 3">
          <a:extLst>
            <a:ext uri="{FF2B5EF4-FFF2-40B4-BE49-F238E27FC236}">
              <a16:creationId xmlns:a16="http://schemas.microsoft.com/office/drawing/2014/main" id="{E90F3C73-7FBC-E04E-B929-1A2F15B76B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 name="imgConv">
          <a:extLst>
            <a:ext uri="{FF2B5EF4-FFF2-40B4-BE49-F238E27FC236}">
              <a16:creationId xmlns:a16="http://schemas.microsoft.com/office/drawing/2014/main" id="{01F60EF7-9B6D-B044-8673-F56BAE49DC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 name="Image 5">
          <a:extLst>
            <a:ext uri="{FF2B5EF4-FFF2-40B4-BE49-F238E27FC236}">
              <a16:creationId xmlns:a16="http://schemas.microsoft.com/office/drawing/2014/main" id="{11C09133-0AA9-524A-A506-00F3C300D0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 name="Image 6">
          <a:extLst>
            <a:ext uri="{FF2B5EF4-FFF2-40B4-BE49-F238E27FC236}">
              <a16:creationId xmlns:a16="http://schemas.microsoft.com/office/drawing/2014/main" id="{5D69254B-0C1A-AC43-BC40-0729AC0088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 name="Image 7">
          <a:extLst>
            <a:ext uri="{FF2B5EF4-FFF2-40B4-BE49-F238E27FC236}">
              <a16:creationId xmlns:a16="http://schemas.microsoft.com/office/drawing/2014/main" id="{1614CC9F-D120-6743-949E-9EA78658FA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 name="imgTP">
          <a:extLst>
            <a:ext uri="{FF2B5EF4-FFF2-40B4-BE49-F238E27FC236}">
              <a16:creationId xmlns:a16="http://schemas.microsoft.com/office/drawing/2014/main" id="{50895112-BA4C-874F-BDCE-DCB62AFEB6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9" name="Image 9">
          <a:extLst>
            <a:ext uri="{FF2B5EF4-FFF2-40B4-BE49-F238E27FC236}">
              <a16:creationId xmlns:a16="http://schemas.microsoft.com/office/drawing/2014/main" id="{746C562A-A649-AB49-90CB-B6E26F3DF0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 name="Image 10">
          <a:extLst>
            <a:ext uri="{FF2B5EF4-FFF2-40B4-BE49-F238E27FC236}">
              <a16:creationId xmlns:a16="http://schemas.microsoft.com/office/drawing/2014/main" id="{10771600-84A1-7B48-907B-F0CFC5284B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1" name="Image 11">
          <a:extLst>
            <a:ext uri="{FF2B5EF4-FFF2-40B4-BE49-F238E27FC236}">
              <a16:creationId xmlns:a16="http://schemas.microsoft.com/office/drawing/2014/main" id="{8F5321C2-3862-774E-A6CD-B9FCFD1165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2" name="imgConv">
          <a:extLst>
            <a:ext uri="{FF2B5EF4-FFF2-40B4-BE49-F238E27FC236}">
              <a16:creationId xmlns:a16="http://schemas.microsoft.com/office/drawing/2014/main" id="{CA3F2BFD-695E-9C46-A327-1A7BD05036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3" name="Image 3">
          <a:extLst>
            <a:ext uri="{FF2B5EF4-FFF2-40B4-BE49-F238E27FC236}">
              <a16:creationId xmlns:a16="http://schemas.microsoft.com/office/drawing/2014/main" id="{F3A19BDF-DFCD-9141-AF42-296394E780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4" name="imgConv">
          <a:extLst>
            <a:ext uri="{FF2B5EF4-FFF2-40B4-BE49-F238E27FC236}">
              <a16:creationId xmlns:a16="http://schemas.microsoft.com/office/drawing/2014/main" id="{6FCF8002-614B-254B-9A1B-C667A4FA51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5" name="Image 5">
          <a:extLst>
            <a:ext uri="{FF2B5EF4-FFF2-40B4-BE49-F238E27FC236}">
              <a16:creationId xmlns:a16="http://schemas.microsoft.com/office/drawing/2014/main" id="{1C32A777-4337-344D-B604-0F43BB9D23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6" name="Image 6">
          <a:extLst>
            <a:ext uri="{FF2B5EF4-FFF2-40B4-BE49-F238E27FC236}">
              <a16:creationId xmlns:a16="http://schemas.microsoft.com/office/drawing/2014/main" id="{50A4D6C9-D756-2B4D-9925-AF04888312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7" name="Image 7">
          <a:extLst>
            <a:ext uri="{FF2B5EF4-FFF2-40B4-BE49-F238E27FC236}">
              <a16:creationId xmlns:a16="http://schemas.microsoft.com/office/drawing/2014/main" id="{AC103079-74AD-1A4F-9D99-504C57BB75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8" name="imgTP">
          <a:extLst>
            <a:ext uri="{FF2B5EF4-FFF2-40B4-BE49-F238E27FC236}">
              <a16:creationId xmlns:a16="http://schemas.microsoft.com/office/drawing/2014/main" id="{DD3409E9-1C62-714F-A4E6-3924CE1302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9" name="Image 9">
          <a:extLst>
            <a:ext uri="{FF2B5EF4-FFF2-40B4-BE49-F238E27FC236}">
              <a16:creationId xmlns:a16="http://schemas.microsoft.com/office/drawing/2014/main" id="{79A04E8B-B395-4F46-8DE8-C6FFD25DB6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0" name="Image 10">
          <a:extLst>
            <a:ext uri="{FF2B5EF4-FFF2-40B4-BE49-F238E27FC236}">
              <a16:creationId xmlns:a16="http://schemas.microsoft.com/office/drawing/2014/main" id="{1B20A505-A6E5-1D4B-9D1A-425F6782F4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1" name="Image 11">
          <a:extLst>
            <a:ext uri="{FF2B5EF4-FFF2-40B4-BE49-F238E27FC236}">
              <a16:creationId xmlns:a16="http://schemas.microsoft.com/office/drawing/2014/main" id="{73412038-73B2-2440-9E27-8B4CAB5D19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2" name="imgConv">
          <a:extLst>
            <a:ext uri="{FF2B5EF4-FFF2-40B4-BE49-F238E27FC236}">
              <a16:creationId xmlns:a16="http://schemas.microsoft.com/office/drawing/2014/main" id="{7F883A3B-7838-CC40-97A6-0D9385E7E0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3" name="Image 3">
          <a:extLst>
            <a:ext uri="{FF2B5EF4-FFF2-40B4-BE49-F238E27FC236}">
              <a16:creationId xmlns:a16="http://schemas.microsoft.com/office/drawing/2014/main" id="{9AF7E3C3-8D57-804E-B4E0-C87C6080CE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4" name="imgConv">
          <a:extLst>
            <a:ext uri="{FF2B5EF4-FFF2-40B4-BE49-F238E27FC236}">
              <a16:creationId xmlns:a16="http://schemas.microsoft.com/office/drawing/2014/main" id="{53F5B821-CBB5-0C40-9E0B-3D2EE2C6C6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5" name="Image 5">
          <a:extLst>
            <a:ext uri="{FF2B5EF4-FFF2-40B4-BE49-F238E27FC236}">
              <a16:creationId xmlns:a16="http://schemas.microsoft.com/office/drawing/2014/main" id="{7B40A1E3-32FD-1946-A95F-4D9998DB6B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6" name="Image 6">
          <a:extLst>
            <a:ext uri="{FF2B5EF4-FFF2-40B4-BE49-F238E27FC236}">
              <a16:creationId xmlns:a16="http://schemas.microsoft.com/office/drawing/2014/main" id="{FB9DD916-3824-9E43-8627-2FC4CFB90B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7" name="Image 7">
          <a:extLst>
            <a:ext uri="{FF2B5EF4-FFF2-40B4-BE49-F238E27FC236}">
              <a16:creationId xmlns:a16="http://schemas.microsoft.com/office/drawing/2014/main" id="{82E58203-DCEF-B54E-A1F6-035C6BA919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8" name="imgTP">
          <a:extLst>
            <a:ext uri="{FF2B5EF4-FFF2-40B4-BE49-F238E27FC236}">
              <a16:creationId xmlns:a16="http://schemas.microsoft.com/office/drawing/2014/main" id="{C2854069-5BCA-AC49-A3B2-8B74057CD2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9" name="Image 9">
          <a:extLst>
            <a:ext uri="{FF2B5EF4-FFF2-40B4-BE49-F238E27FC236}">
              <a16:creationId xmlns:a16="http://schemas.microsoft.com/office/drawing/2014/main" id="{3A349429-E2F2-F040-A1C5-8A2ECC4365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0" name="Image 10">
          <a:extLst>
            <a:ext uri="{FF2B5EF4-FFF2-40B4-BE49-F238E27FC236}">
              <a16:creationId xmlns:a16="http://schemas.microsoft.com/office/drawing/2014/main" id="{72B455AC-E119-024F-A522-03F09F97C9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1" name="Image 11">
          <a:extLst>
            <a:ext uri="{FF2B5EF4-FFF2-40B4-BE49-F238E27FC236}">
              <a16:creationId xmlns:a16="http://schemas.microsoft.com/office/drawing/2014/main" id="{C4122501-4B37-8F43-B7AD-0476682039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2" name="imgConv">
          <a:extLst>
            <a:ext uri="{FF2B5EF4-FFF2-40B4-BE49-F238E27FC236}">
              <a16:creationId xmlns:a16="http://schemas.microsoft.com/office/drawing/2014/main" id="{6C131664-E733-C047-89B7-491C555700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3" name="Image 3">
          <a:extLst>
            <a:ext uri="{FF2B5EF4-FFF2-40B4-BE49-F238E27FC236}">
              <a16:creationId xmlns:a16="http://schemas.microsoft.com/office/drawing/2014/main" id="{42DBBC96-42D1-DA46-9FE7-C36825F77E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4" name="imgConv">
          <a:extLst>
            <a:ext uri="{FF2B5EF4-FFF2-40B4-BE49-F238E27FC236}">
              <a16:creationId xmlns:a16="http://schemas.microsoft.com/office/drawing/2014/main" id="{F790C3F9-E9B4-9A44-94FC-A658975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5" name="Image 5">
          <a:extLst>
            <a:ext uri="{FF2B5EF4-FFF2-40B4-BE49-F238E27FC236}">
              <a16:creationId xmlns:a16="http://schemas.microsoft.com/office/drawing/2014/main" id="{28BB912F-9E52-B441-821C-3FF4D0150D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6" name="Image 6">
          <a:extLst>
            <a:ext uri="{FF2B5EF4-FFF2-40B4-BE49-F238E27FC236}">
              <a16:creationId xmlns:a16="http://schemas.microsoft.com/office/drawing/2014/main" id="{09782A38-9B36-6A41-9314-4E3E01DA38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7" name="Image 7">
          <a:extLst>
            <a:ext uri="{FF2B5EF4-FFF2-40B4-BE49-F238E27FC236}">
              <a16:creationId xmlns:a16="http://schemas.microsoft.com/office/drawing/2014/main" id="{F82C3415-17B8-5C44-8C89-EADFFE0727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8" name="imgTP">
          <a:extLst>
            <a:ext uri="{FF2B5EF4-FFF2-40B4-BE49-F238E27FC236}">
              <a16:creationId xmlns:a16="http://schemas.microsoft.com/office/drawing/2014/main" id="{C7467588-FDAA-FA42-94C6-60D81A5514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9" name="Image 9">
          <a:extLst>
            <a:ext uri="{FF2B5EF4-FFF2-40B4-BE49-F238E27FC236}">
              <a16:creationId xmlns:a16="http://schemas.microsoft.com/office/drawing/2014/main" id="{10A95618-E62F-B948-A232-09534F5216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0" name="Image 10">
          <a:extLst>
            <a:ext uri="{FF2B5EF4-FFF2-40B4-BE49-F238E27FC236}">
              <a16:creationId xmlns:a16="http://schemas.microsoft.com/office/drawing/2014/main" id="{C4964BE2-FA0C-944A-95F3-2EF7DE556E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1" name="Image 11">
          <a:extLst>
            <a:ext uri="{FF2B5EF4-FFF2-40B4-BE49-F238E27FC236}">
              <a16:creationId xmlns:a16="http://schemas.microsoft.com/office/drawing/2014/main" id="{A2F602AD-76E9-2E46-A6BE-171C97A67B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42" name="imgConv">
          <a:extLst>
            <a:ext uri="{FF2B5EF4-FFF2-40B4-BE49-F238E27FC236}">
              <a16:creationId xmlns:a16="http://schemas.microsoft.com/office/drawing/2014/main" id="{8DBA3B89-634D-7B44-B85F-148BB8718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43" name="Image 3">
          <a:extLst>
            <a:ext uri="{FF2B5EF4-FFF2-40B4-BE49-F238E27FC236}">
              <a16:creationId xmlns:a16="http://schemas.microsoft.com/office/drawing/2014/main" id="{8A191B4D-57FA-944D-A530-20340207AE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4" name="imgConv">
          <a:extLst>
            <a:ext uri="{FF2B5EF4-FFF2-40B4-BE49-F238E27FC236}">
              <a16:creationId xmlns:a16="http://schemas.microsoft.com/office/drawing/2014/main" id="{0C5EE1EE-1512-8F4B-9F88-314D2327DE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45" name="Image 5">
          <a:extLst>
            <a:ext uri="{FF2B5EF4-FFF2-40B4-BE49-F238E27FC236}">
              <a16:creationId xmlns:a16="http://schemas.microsoft.com/office/drawing/2014/main" id="{EBD327E9-2B5F-1E44-977C-718A22C82D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46" name="Image 6">
          <a:extLst>
            <a:ext uri="{FF2B5EF4-FFF2-40B4-BE49-F238E27FC236}">
              <a16:creationId xmlns:a16="http://schemas.microsoft.com/office/drawing/2014/main" id="{212D6378-45B2-4C4A-84A2-AE7B8430104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47" name="Image 7">
          <a:extLst>
            <a:ext uri="{FF2B5EF4-FFF2-40B4-BE49-F238E27FC236}">
              <a16:creationId xmlns:a16="http://schemas.microsoft.com/office/drawing/2014/main" id="{68E8615D-7ED0-9A40-AD28-BC58FF06C1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48" name="imgTP">
          <a:extLst>
            <a:ext uri="{FF2B5EF4-FFF2-40B4-BE49-F238E27FC236}">
              <a16:creationId xmlns:a16="http://schemas.microsoft.com/office/drawing/2014/main" id="{3C61A560-9A22-3E48-92EE-0756D09C79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49" name="Image 9">
          <a:extLst>
            <a:ext uri="{FF2B5EF4-FFF2-40B4-BE49-F238E27FC236}">
              <a16:creationId xmlns:a16="http://schemas.microsoft.com/office/drawing/2014/main" id="{821A8366-1B4E-5A4E-91B8-D17FC9099F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50" name="Image 10">
          <a:extLst>
            <a:ext uri="{FF2B5EF4-FFF2-40B4-BE49-F238E27FC236}">
              <a16:creationId xmlns:a16="http://schemas.microsoft.com/office/drawing/2014/main" id="{F78D40A8-4C92-1743-8CA4-A6023DBC0E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51" name="Image 11">
          <a:extLst>
            <a:ext uri="{FF2B5EF4-FFF2-40B4-BE49-F238E27FC236}">
              <a16:creationId xmlns:a16="http://schemas.microsoft.com/office/drawing/2014/main" id="{5C35346E-5C06-D543-8D16-C454BA221F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52" name="imgConv">
          <a:extLst>
            <a:ext uri="{FF2B5EF4-FFF2-40B4-BE49-F238E27FC236}">
              <a16:creationId xmlns:a16="http://schemas.microsoft.com/office/drawing/2014/main" id="{D6A5580F-EEAC-EB4E-B178-34AE80FBD7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53" name="Image 3">
          <a:extLst>
            <a:ext uri="{FF2B5EF4-FFF2-40B4-BE49-F238E27FC236}">
              <a16:creationId xmlns:a16="http://schemas.microsoft.com/office/drawing/2014/main" id="{E8994DDA-6FB8-1442-91A6-E204EDD326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54" name="imgConv">
          <a:extLst>
            <a:ext uri="{FF2B5EF4-FFF2-40B4-BE49-F238E27FC236}">
              <a16:creationId xmlns:a16="http://schemas.microsoft.com/office/drawing/2014/main" id="{5FDA2FC1-8662-4A4D-B5B4-F546013F08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5" name="Image 5">
          <a:extLst>
            <a:ext uri="{FF2B5EF4-FFF2-40B4-BE49-F238E27FC236}">
              <a16:creationId xmlns:a16="http://schemas.microsoft.com/office/drawing/2014/main" id="{6B8E28D9-8EA4-3441-87B6-BCA878E5AF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56" name="Image 6">
          <a:extLst>
            <a:ext uri="{FF2B5EF4-FFF2-40B4-BE49-F238E27FC236}">
              <a16:creationId xmlns:a16="http://schemas.microsoft.com/office/drawing/2014/main" id="{4521ADBF-C7D5-1943-B459-9DF3E27C81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57" name="Image 7">
          <a:extLst>
            <a:ext uri="{FF2B5EF4-FFF2-40B4-BE49-F238E27FC236}">
              <a16:creationId xmlns:a16="http://schemas.microsoft.com/office/drawing/2014/main" id="{94154FC2-52EC-6241-A6FB-62009B84BB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58" name="imgTP">
          <a:extLst>
            <a:ext uri="{FF2B5EF4-FFF2-40B4-BE49-F238E27FC236}">
              <a16:creationId xmlns:a16="http://schemas.microsoft.com/office/drawing/2014/main" id="{F9DB19AD-E0E0-ED44-A876-EE6F501D32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59" name="Image 9">
          <a:extLst>
            <a:ext uri="{FF2B5EF4-FFF2-40B4-BE49-F238E27FC236}">
              <a16:creationId xmlns:a16="http://schemas.microsoft.com/office/drawing/2014/main" id="{7A19CE59-2ECA-944E-8C5E-6AA7AF30C8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60" name="Image 10">
          <a:extLst>
            <a:ext uri="{FF2B5EF4-FFF2-40B4-BE49-F238E27FC236}">
              <a16:creationId xmlns:a16="http://schemas.microsoft.com/office/drawing/2014/main" id="{4AA20A48-F0CD-DB46-9DD1-E4F030A203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61" name="Image 11">
          <a:extLst>
            <a:ext uri="{FF2B5EF4-FFF2-40B4-BE49-F238E27FC236}">
              <a16:creationId xmlns:a16="http://schemas.microsoft.com/office/drawing/2014/main" id="{516E86A8-A0D7-C246-A3EF-1C8BEA0E11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62" name="imgConv">
          <a:extLst>
            <a:ext uri="{FF2B5EF4-FFF2-40B4-BE49-F238E27FC236}">
              <a16:creationId xmlns:a16="http://schemas.microsoft.com/office/drawing/2014/main" id="{6F10A5BD-EB4B-DA45-A7A5-3C808AFCF5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63" name="Image 3">
          <a:extLst>
            <a:ext uri="{FF2B5EF4-FFF2-40B4-BE49-F238E27FC236}">
              <a16:creationId xmlns:a16="http://schemas.microsoft.com/office/drawing/2014/main" id="{35057C7C-1367-774E-A68E-6596CA32AF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64" name="imgConv">
          <a:extLst>
            <a:ext uri="{FF2B5EF4-FFF2-40B4-BE49-F238E27FC236}">
              <a16:creationId xmlns:a16="http://schemas.microsoft.com/office/drawing/2014/main" id="{1BF25B9C-B718-694B-9D85-7697EF5DB2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65" name="Image 5">
          <a:extLst>
            <a:ext uri="{FF2B5EF4-FFF2-40B4-BE49-F238E27FC236}">
              <a16:creationId xmlns:a16="http://schemas.microsoft.com/office/drawing/2014/main" id="{BB5ADF36-A873-4B4A-9DD8-F177241B39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6" name="Image 6">
          <a:extLst>
            <a:ext uri="{FF2B5EF4-FFF2-40B4-BE49-F238E27FC236}">
              <a16:creationId xmlns:a16="http://schemas.microsoft.com/office/drawing/2014/main" id="{5F69A468-F3CA-9E46-B3C6-39D6512936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67" name="Image 7">
          <a:extLst>
            <a:ext uri="{FF2B5EF4-FFF2-40B4-BE49-F238E27FC236}">
              <a16:creationId xmlns:a16="http://schemas.microsoft.com/office/drawing/2014/main" id="{E30EA78A-C771-2649-ABBB-4954763069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68" name="imgTP">
          <a:extLst>
            <a:ext uri="{FF2B5EF4-FFF2-40B4-BE49-F238E27FC236}">
              <a16:creationId xmlns:a16="http://schemas.microsoft.com/office/drawing/2014/main" id="{3EFC3779-5BDF-F446-B83D-BB69F0FA69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69" name="Image 9">
          <a:extLst>
            <a:ext uri="{FF2B5EF4-FFF2-40B4-BE49-F238E27FC236}">
              <a16:creationId xmlns:a16="http://schemas.microsoft.com/office/drawing/2014/main" id="{67B0EFB3-C7E4-6F4F-9546-F73601F779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70" name="Image 10">
          <a:extLst>
            <a:ext uri="{FF2B5EF4-FFF2-40B4-BE49-F238E27FC236}">
              <a16:creationId xmlns:a16="http://schemas.microsoft.com/office/drawing/2014/main" id="{FB1F4A1C-981F-2241-956B-B61F37CD0F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71" name="Image 11">
          <a:extLst>
            <a:ext uri="{FF2B5EF4-FFF2-40B4-BE49-F238E27FC236}">
              <a16:creationId xmlns:a16="http://schemas.microsoft.com/office/drawing/2014/main" id="{06923ED6-8273-B047-9574-0D06FB501D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72" name="imgConv">
          <a:extLst>
            <a:ext uri="{FF2B5EF4-FFF2-40B4-BE49-F238E27FC236}">
              <a16:creationId xmlns:a16="http://schemas.microsoft.com/office/drawing/2014/main" id="{2105F322-11AD-F847-94CF-46D1DDCD4D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73" name="Image 3">
          <a:extLst>
            <a:ext uri="{FF2B5EF4-FFF2-40B4-BE49-F238E27FC236}">
              <a16:creationId xmlns:a16="http://schemas.microsoft.com/office/drawing/2014/main" id="{9ADD8CF5-5607-E04C-A6D7-808F57C44E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74" name="imgConv">
          <a:extLst>
            <a:ext uri="{FF2B5EF4-FFF2-40B4-BE49-F238E27FC236}">
              <a16:creationId xmlns:a16="http://schemas.microsoft.com/office/drawing/2014/main" id="{6B1000E5-EE88-BC46-B67F-9CCE0421B6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75" name="Image 5">
          <a:extLst>
            <a:ext uri="{FF2B5EF4-FFF2-40B4-BE49-F238E27FC236}">
              <a16:creationId xmlns:a16="http://schemas.microsoft.com/office/drawing/2014/main" id="{16D0D514-E7FC-2644-A88B-44E347105D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76" name="Image 6">
          <a:extLst>
            <a:ext uri="{FF2B5EF4-FFF2-40B4-BE49-F238E27FC236}">
              <a16:creationId xmlns:a16="http://schemas.microsoft.com/office/drawing/2014/main" id="{2ED02697-FBB4-B54F-B52A-A55C1E103D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7" name="Image 7">
          <a:extLst>
            <a:ext uri="{FF2B5EF4-FFF2-40B4-BE49-F238E27FC236}">
              <a16:creationId xmlns:a16="http://schemas.microsoft.com/office/drawing/2014/main" id="{6B836D42-3C43-FB4C-9ADC-C6B53829B3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78" name="imgTP">
          <a:extLst>
            <a:ext uri="{FF2B5EF4-FFF2-40B4-BE49-F238E27FC236}">
              <a16:creationId xmlns:a16="http://schemas.microsoft.com/office/drawing/2014/main" id="{7A3895C3-10B2-7546-945C-7B377EC1AB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79" name="Image 9">
          <a:extLst>
            <a:ext uri="{FF2B5EF4-FFF2-40B4-BE49-F238E27FC236}">
              <a16:creationId xmlns:a16="http://schemas.microsoft.com/office/drawing/2014/main" id="{70B5F659-A1AF-1646-B6D6-1B95ABEFC5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80" name="Image 10">
          <a:extLst>
            <a:ext uri="{FF2B5EF4-FFF2-40B4-BE49-F238E27FC236}">
              <a16:creationId xmlns:a16="http://schemas.microsoft.com/office/drawing/2014/main" id="{24AAEEC0-4E2B-B648-B8AD-C7DBECA38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81" name="Image 11">
          <a:extLst>
            <a:ext uri="{FF2B5EF4-FFF2-40B4-BE49-F238E27FC236}">
              <a16:creationId xmlns:a16="http://schemas.microsoft.com/office/drawing/2014/main" id="{70585743-E561-0C4C-A97E-8E1720547D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82" name="imgConv">
          <a:extLst>
            <a:ext uri="{FF2B5EF4-FFF2-40B4-BE49-F238E27FC236}">
              <a16:creationId xmlns:a16="http://schemas.microsoft.com/office/drawing/2014/main" id="{346DB538-7AA3-CE44-B49E-6A43D88867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83" name="Image 3">
          <a:extLst>
            <a:ext uri="{FF2B5EF4-FFF2-40B4-BE49-F238E27FC236}">
              <a16:creationId xmlns:a16="http://schemas.microsoft.com/office/drawing/2014/main" id="{25D45D72-1BBC-054A-A8A2-7DD4092E34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84" name="imgConv">
          <a:extLst>
            <a:ext uri="{FF2B5EF4-FFF2-40B4-BE49-F238E27FC236}">
              <a16:creationId xmlns:a16="http://schemas.microsoft.com/office/drawing/2014/main" id="{04450550-67DF-BD4F-AA83-75BEC698E2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85" name="Image 5">
          <a:extLst>
            <a:ext uri="{FF2B5EF4-FFF2-40B4-BE49-F238E27FC236}">
              <a16:creationId xmlns:a16="http://schemas.microsoft.com/office/drawing/2014/main" id="{7796B0D2-5C16-DD4C-904A-58DEFCE709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86" name="Image 6">
          <a:extLst>
            <a:ext uri="{FF2B5EF4-FFF2-40B4-BE49-F238E27FC236}">
              <a16:creationId xmlns:a16="http://schemas.microsoft.com/office/drawing/2014/main" id="{62FE616B-CA2C-2345-9FFA-B0EDA081EC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87" name="Image 7">
          <a:extLst>
            <a:ext uri="{FF2B5EF4-FFF2-40B4-BE49-F238E27FC236}">
              <a16:creationId xmlns:a16="http://schemas.microsoft.com/office/drawing/2014/main" id="{2D27B721-7388-BE45-910D-D833FC3EA6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8" name="imgTP">
          <a:extLst>
            <a:ext uri="{FF2B5EF4-FFF2-40B4-BE49-F238E27FC236}">
              <a16:creationId xmlns:a16="http://schemas.microsoft.com/office/drawing/2014/main" id="{D6BA54FC-4E06-9B44-88F2-45C2899467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89" name="Image 9">
          <a:extLst>
            <a:ext uri="{FF2B5EF4-FFF2-40B4-BE49-F238E27FC236}">
              <a16:creationId xmlns:a16="http://schemas.microsoft.com/office/drawing/2014/main" id="{0E6E066E-16E6-FE4F-B6B0-79D1074DF0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90" name="Image 10">
          <a:extLst>
            <a:ext uri="{FF2B5EF4-FFF2-40B4-BE49-F238E27FC236}">
              <a16:creationId xmlns:a16="http://schemas.microsoft.com/office/drawing/2014/main" id="{EED0FA45-85A6-5942-8DEF-546076289B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91" name="Image 11">
          <a:extLst>
            <a:ext uri="{FF2B5EF4-FFF2-40B4-BE49-F238E27FC236}">
              <a16:creationId xmlns:a16="http://schemas.microsoft.com/office/drawing/2014/main" id="{DA1FD4B9-B644-F842-AEAC-841CCE459AC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66675</xdr:rowOff>
    </xdr:from>
    <xdr:ext cx="2105025" cy="1955800"/>
    <xdr:pic>
      <xdr:nvPicPr>
        <xdr:cNvPr id="92" name="Image 2">
          <a:extLst>
            <a:ext uri="{FF2B5EF4-FFF2-40B4-BE49-F238E27FC236}">
              <a16:creationId xmlns:a16="http://schemas.microsoft.com/office/drawing/2014/main" id="{48E6668B-1DA6-EA4B-8B20-DCCBE567121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195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976D66D4-A646-5D44-A71F-C61D1125B88B}"/>
            </a:ext>
          </a:extLst>
        </xdr:cNvPr>
        <xdr:cNvCxnSpPr/>
      </xdr:nvCxnSpPr>
      <xdr:spPr>
        <a:xfrm>
          <a:off x="822325" y="2676525"/>
          <a:ext cx="2416175"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70</xdr:row>
      <xdr:rowOff>0</xdr:rowOff>
    </xdr:from>
    <xdr:ext cx="19050" cy="9525"/>
    <xdr:pic>
      <xdr:nvPicPr>
        <xdr:cNvPr id="94" name="imgConv">
          <a:extLst>
            <a:ext uri="{FF2B5EF4-FFF2-40B4-BE49-F238E27FC236}">
              <a16:creationId xmlns:a16="http://schemas.microsoft.com/office/drawing/2014/main" id="{7FF863A2-57BC-A140-837C-B6165E8111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95" name="Image 3">
          <a:extLst>
            <a:ext uri="{FF2B5EF4-FFF2-40B4-BE49-F238E27FC236}">
              <a16:creationId xmlns:a16="http://schemas.microsoft.com/office/drawing/2014/main" id="{A67CA76D-A41E-9F40-8D8B-577B966290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96" name="imgConv">
          <a:extLst>
            <a:ext uri="{FF2B5EF4-FFF2-40B4-BE49-F238E27FC236}">
              <a16:creationId xmlns:a16="http://schemas.microsoft.com/office/drawing/2014/main" id="{B02A7E05-E3D5-C34F-AB3A-AB5C27D4E1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97" name="Image 5">
          <a:extLst>
            <a:ext uri="{FF2B5EF4-FFF2-40B4-BE49-F238E27FC236}">
              <a16:creationId xmlns:a16="http://schemas.microsoft.com/office/drawing/2014/main" id="{4E148A0C-9DD4-E241-9A5A-786A34BAE8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98" name="Image 6">
          <a:extLst>
            <a:ext uri="{FF2B5EF4-FFF2-40B4-BE49-F238E27FC236}">
              <a16:creationId xmlns:a16="http://schemas.microsoft.com/office/drawing/2014/main" id="{8AA01D93-F5A3-694D-8139-DC06A5FA4A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99" name="Image 7">
          <a:extLst>
            <a:ext uri="{FF2B5EF4-FFF2-40B4-BE49-F238E27FC236}">
              <a16:creationId xmlns:a16="http://schemas.microsoft.com/office/drawing/2014/main" id="{00F75AE8-4F3A-3346-872D-5594B764F9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00" name="imgTP">
          <a:extLst>
            <a:ext uri="{FF2B5EF4-FFF2-40B4-BE49-F238E27FC236}">
              <a16:creationId xmlns:a16="http://schemas.microsoft.com/office/drawing/2014/main" id="{BE03033F-9BB2-A449-996C-488B0466FE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01" name="Image 9">
          <a:extLst>
            <a:ext uri="{FF2B5EF4-FFF2-40B4-BE49-F238E27FC236}">
              <a16:creationId xmlns:a16="http://schemas.microsoft.com/office/drawing/2014/main" id="{09F626E5-6209-DF47-AA52-A84BC87351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2" name="Image 10">
          <a:extLst>
            <a:ext uri="{FF2B5EF4-FFF2-40B4-BE49-F238E27FC236}">
              <a16:creationId xmlns:a16="http://schemas.microsoft.com/office/drawing/2014/main" id="{B699C505-904C-CD49-88D1-E07247FABD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03" name="Image 11">
          <a:extLst>
            <a:ext uri="{FF2B5EF4-FFF2-40B4-BE49-F238E27FC236}">
              <a16:creationId xmlns:a16="http://schemas.microsoft.com/office/drawing/2014/main" id="{C45EAA36-6396-4746-8407-B72C96D498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4" name="imgConv">
          <a:extLst>
            <a:ext uri="{FF2B5EF4-FFF2-40B4-BE49-F238E27FC236}">
              <a16:creationId xmlns:a16="http://schemas.microsoft.com/office/drawing/2014/main" id="{6E232C3C-4115-5943-A894-A052F33A93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5" name="Image 3">
          <a:extLst>
            <a:ext uri="{FF2B5EF4-FFF2-40B4-BE49-F238E27FC236}">
              <a16:creationId xmlns:a16="http://schemas.microsoft.com/office/drawing/2014/main" id="{57014FEF-3DF2-4F44-BE32-BDF13F5504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6" name="imgConv">
          <a:extLst>
            <a:ext uri="{FF2B5EF4-FFF2-40B4-BE49-F238E27FC236}">
              <a16:creationId xmlns:a16="http://schemas.microsoft.com/office/drawing/2014/main" id="{4FB17C87-A725-3348-B4BD-792AAFC112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7" name="Image 5">
          <a:extLst>
            <a:ext uri="{FF2B5EF4-FFF2-40B4-BE49-F238E27FC236}">
              <a16:creationId xmlns:a16="http://schemas.microsoft.com/office/drawing/2014/main" id="{06A8F959-0EB7-CB4D-9B86-99A45F7853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8" name="Image 6">
          <a:extLst>
            <a:ext uri="{FF2B5EF4-FFF2-40B4-BE49-F238E27FC236}">
              <a16:creationId xmlns:a16="http://schemas.microsoft.com/office/drawing/2014/main" id="{5FB8E2C5-766F-E549-B58A-DE37369E08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9" name="Image 7">
          <a:extLst>
            <a:ext uri="{FF2B5EF4-FFF2-40B4-BE49-F238E27FC236}">
              <a16:creationId xmlns:a16="http://schemas.microsoft.com/office/drawing/2014/main" id="{E3AF582B-435A-BA44-90D8-B6E75FD847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0" name="imgTP">
          <a:extLst>
            <a:ext uri="{FF2B5EF4-FFF2-40B4-BE49-F238E27FC236}">
              <a16:creationId xmlns:a16="http://schemas.microsoft.com/office/drawing/2014/main" id="{C17C12C8-E92C-0C4D-A4B7-FBC99EC567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1" name="Image 9">
          <a:extLst>
            <a:ext uri="{FF2B5EF4-FFF2-40B4-BE49-F238E27FC236}">
              <a16:creationId xmlns:a16="http://schemas.microsoft.com/office/drawing/2014/main" id="{DDD8B538-8BC9-F646-A692-361CD591D3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2" name="Image 10">
          <a:extLst>
            <a:ext uri="{FF2B5EF4-FFF2-40B4-BE49-F238E27FC236}">
              <a16:creationId xmlns:a16="http://schemas.microsoft.com/office/drawing/2014/main" id="{35164641-53BD-BD42-BED8-E2244CCA1C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3" name="Image 11">
          <a:extLst>
            <a:ext uri="{FF2B5EF4-FFF2-40B4-BE49-F238E27FC236}">
              <a16:creationId xmlns:a16="http://schemas.microsoft.com/office/drawing/2014/main" id="{4D5CA51D-2B1A-E049-8278-5A8344C747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4" name="imgConv">
          <a:extLst>
            <a:ext uri="{FF2B5EF4-FFF2-40B4-BE49-F238E27FC236}">
              <a16:creationId xmlns:a16="http://schemas.microsoft.com/office/drawing/2014/main" id="{6ADCDE0A-F9FD-FA4D-83A3-59F1F27AB3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5" name="Image 3">
          <a:extLst>
            <a:ext uri="{FF2B5EF4-FFF2-40B4-BE49-F238E27FC236}">
              <a16:creationId xmlns:a16="http://schemas.microsoft.com/office/drawing/2014/main" id="{B589F0D5-5D7D-FD44-804C-40C8504709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6" name="imgConv">
          <a:extLst>
            <a:ext uri="{FF2B5EF4-FFF2-40B4-BE49-F238E27FC236}">
              <a16:creationId xmlns:a16="http://schemas.microsoft.com/office/drawing/2014/main" id="{A0C0AF1C-5E2E-3C4A-BF61-F34E6945F6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7" name="Image 5">
          <a:extLst>
            <a:ext uri="{FF2B5EF4-FFF2-40B4-BE49-F238E27FC236}">
              <a16:creationId xmlns:a16="http://schemas.microsoft.com/office/drawing/2014/main" id="{2AC8B3BA-9F7E-0548-81E3-B33EE57A6D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8" name="Image 6">
          <a:extLst>
            <a:ext uri="{FF2B5EF4-FFF2-40B4-BE49-F238E27FC236}">
              <a16:creationId xmlns:a16="http://schemas.microsoft.com/office/drawing/2014/main" id="{44280436-24E5-6742-A297-6500DC9715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9" name="Image 7">
          <a:extLst>
            <a:ext uri="{FF2B5EF4-FFF2-40B4-BE49-F238E27FC236}">
              <a16:creationId xmlns:a16="http://schemas.microsoft.com/office/drawing/2014/main" id="{63CDC104-CF6E-0C4E-A6AD-DDC70A3B69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0" name="imgTP">
          <a:extLst>
            <a:ext uri="{FF2B5EF4-FFF2-40B4-BE49-F238E27FC236}">
              <a16:creationId xmlns:a16="http://schemas.microsoft.com/office/drawing/2014/main" id="{764D6F71-6538-1941-950A-E11241C356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1" name="Image 9">
          <a:extLst>
            <a:ext uri="{FF2B5EF4-FFF2-40B4-BE49-F238E27FC236}">
              <a16:creationId xmlns:a16="http://schemas.microsoft.com/office/drawing/2014/main" id="{5C6DC637-AD17-4A42-B359-263C8DEA6A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2" name="Image 10">
          <a:extLst>
            <a:ext uri="{FF2B5EF4-FFF2-40B4-BE49-F238E27FC236}">
              <a16:creationId xmlns:a16="http://schemas.microsoft.com/office/drawing/2014/main" id="{51F1CC7D-7FE5-914C-8B13-BAFB85E53C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3" name="Image 11">
          <a:extLst>
            <a:ext uri="{FF2B5EF4-FFF2-40B4-BE49-F238E27FC236}">
              <a16:creationId xmlns:a16="http://schemas.microsoft.com/office/drawing/2014/main" id="{C2B93BFF-7630-6946-AF8C-9706F48FBB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4" name="imgConv">
          <a:extLst>
            <a:ext uri="{FF2B5EF4-FFF2-40B4-BE49-F238E27FC236}">
              <a16:creationId xmlns:a16="http://schemas.microsoft.com/office/drawing/2014/main" id="{D10BAF08-DD0B-0C44-9001-A2F0C28CC6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5" name="Image 3">
          <a:extLst>
            <a:ext uri="{FF2B5EF4-FFF2-40B4-BE49-F238E27FC236}">
              <a16:creationId xmlns:a16="http://schemas.microsoft.com/office/drawing/2014/main" id="{6520D0AC-44BD-3D43-B26A-6440E348AF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6" name="imgConv">
          <a:extLst>
            <a:ext uri="{FF2B5EF4-FFF2-40B4-BE49-F238E27FC236}">
              <a16:creationId xmlns:a16="http://schemas.microsoft.com/office/drawing/2014/main" id="{51D1A1FC-3AF4-2148-8ED4-562013868E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7" name="Image 5">
          <a:extLst>
            <a:ext uri="{FF2B5EF4-FFF2-40B4-BE49-F238E27FC236}">
              <a16:creationId xmlns:a16="http://schemas.microsoft.com/office/drawing/2014/main" id="{A182B779-D16E-A948-A25A-10EEF9AFFB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8" name="Image 6">
          <a:extLst>
            <a:ext uri="{FF2B5EF4-FFF2-40B4-BE49-F238E27FC236}">
              <a16:creationId xmlns:a16="http://schemas.microsoft.com/office/drawing/2014/main" id="{86B666C6-1EAD-734E-A59A-B89692405A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9" name="Image 7">
          <a:extLst>
            <a:ext uri="{FF2B5EF4-FFF2-40B4-BE49-F238E27FC236}">
              <a16:creationId xmlns:a16="http://schemas.microsoft.com/office/drawing/2014/main" id="{6CE723F3-E03A-0B41-BEFB-19A3F07398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0" name="imgTP">
          <a:extLst>
            <a:ext uri="{FF2B5EF4-FFF2-40B4-BE49-F238E27FC236}">
              <a16:creationId xmlns:a16="http://schemas.microsoft.com/office/drawing/2014/main" id="{F22DC348-280B-A649-A448-8E5712A8F0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1" name="Image 9">
          <a:extLst>
            <a:ext uri="{FF2B5EF4-FFF2-40B4-BE49-F238E27FC236}">
              <a16:creationId xmlns:a16="http://schemas.microsoft.com/office/drawing/2014/main" id="{8EE8790F-5403-6041-AD95-470C5AA4F1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2" name="Image 10">
          <a:extLst>
            <a:ext uri="{FF2B5EF4-FFF2-40B4-BE49-F238E27FC236}">
              <a16:creationId xmlns:a16="http://schemas.microsoft.com/office/drawing/2014/main" id="{E0A8BE58-6517-5340-923D-33B9B305A3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3" name="Image 11">
          <a:extLst>
            <a:ext uri="{FF2B5EF4-FFF2-40B4-BE49-F238E27FC236}">
              <a16:creationId xmlns:a16="http://schemas.microsoft.com/office/drawing/2014/main" id="{4BB19A98-55C8-5C42-8E22-0B2CD280CF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34" name="imgConv">
          <a:extLst>
            <a:ext uri="{FF2B5EF4-FFF2-40B4-BE49-F238E27FC236}">
              <a16:creationId xmlns:a16="http://schemas.microsoft.com/office/drawing/2014/main" id="{9EF55C06-DF44-394C-B1F5-75A60D3F47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35" name="Image 3">
          <a:extLst>
            <a:ext uri="{FF2B5EF4-FFF2-40B4-BE49-F238E27FC236}">
              <a16:creationId xmlns:a16="http://schemas.microsoft.com/office/drawing/2014/main" id="{AA4A8F9E-82ED-6640-8043-F8A403889A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36" name="imgConv">
          <a:extLst>
            <a:ext uri="{FF2B5EF4-FFF2-40B4-BE49-F238E27FC236}">
              <a16:creationId xmlns:a16="http://schemas.microsoft.com/office/drawing/2014/main" id="{6D84B9F4-C443-9246-9749-82CE0419A8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37" name="Image 5">
          <a:extLst>
            <a:ext uri="{FF2B5EF4-FFF2-40B4-BE49-F238E27FC236}">
              <a16:creationId xmlns:a16="http://schemas.microsoft.com/office/drawing/2014/main" id="{830B96FE-BEA5-6348-A085-5D4BB5CDFB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38" name="Image 6">
          <a:extLst>
            <a:ext uri="{FF2B5EF4-FFF2-40B4-BE49-F238E27FC236}">
              <a16:creationId xmlns:a16="http://schemas.microsoft.com/office/drawing/2014/main" id="{56A83A2B-4A7E-EE42-A310-23FB2A6C99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39" name="Image 7">
          <a:extLst>
            <a:ext uri="{FF2B5EF4-FFF2-40B4-BE49-F238E27FC236}">
              <a16:creationId xmlns:a16="http://schemas.microsoft.com/office/drawing/2014/main" id="{AB4CBD14-5F7F-674C-A801-58CD79C5C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40" name="imgTP">
          <a:extLst>
            <a:ext uri="{FF2B5EF4-FFF2-40B4-BE49-F238E27FC236}">
              <a16:creationId xmlns:a16="http://schemas.microsoft.com/office/drawing/2014/main" id="{13CDAA3C-45A7-6840-B36D-45029BA2E1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41" name="Image 9">
          <a:extLst>
            <a:ext uri="{FF2B5EF4-FFF2-40B4-BE49-F238E27FC236}">
              <a16:creationId xmlns:a16="http://schemas.microsoft.com/office/drawing/2014/main" id="{EB2A3808-3212-B143-BDBF-090DB0BE26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42" name="Image 10">
          <a:extLst>
            <a:ext uri="{FF2B5EF4-FFF2-40B4-BE49-F238E27FC236}">
              <a16:creationId xmlns:a16="http://schemas.microsoft.com/office/drawing/2014/main" id="{50432300-6648-AD41-9F43-D9E71EA9D9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43" name="Image 11">
          <a:extLst>
            <a:ext uri="{FF2B5EF4-FFF2-40B4-BE49-F238E27FC236}">
              <a16:creationId xmlns:a16="http://schemas.microsoft.com/office/drawing/2014/main" id="{858EFA48-A244-2641-97BC-78A5F3C436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44" name="imgConv">
          <a:extLst>
            <a:ext uri="{FF2B5EF4-FFF2-40B4-BE49-F238E27FC236}">
              <a16:creationId xmlns:a16="http://schemas.microsoft.com/office/drawing/2014/main" id="{CE6FAFFC-8F7B-0247-B33E-E5181BA9BA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45" name="Image 3">
          <a:extLst>
            <a:ext uri="{FF2B5EF4-FFF2-40B4-BE49-F238E27FC236}">
              <a16:creationId xmlns:a16="http://schemas.microsoft.com/office/drawing/2014/main" id="{9A5891B3-A642-A44B-B10B-ED076D6B6D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46" name="imgConv">
          <a:extLst>
            <a:ext uri="{FF2B5EF4-FFF2-40B4-BE49-F238E27FC236}">
              <a16:creationId xmlns:a16="http://schemas.microsoft.com/office/drawing/2014/main" id="{2786B2D8-ADFE-8848-BE1D-67E456D2C9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47" name="Image 5">
          <a:extLst>
            <a:ext uri="{FF2B5EF4-FFF2-40B4-BE49-F238E27FC236}">
              <a16:creationId xmlns:a16="http://schemas.microsoft.com/office/drawing/2014/main" id="{3D945215-1461-CB49-A5DA-CA1AB885C6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48" name="Image 6">
          <a:extLst>
            <a:ext uri="{FF2B5EF4-FFF2-40B4-BE49-F238E27FC236}">
              <a16:creationId xmlns:a16="http://schemas.microsoft.com/office/drawing/2014/main" id="{EDD38CA5-C76B-8048-94E7-3C37804123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49" name="Image 7">
          <a:extLst>
            <a:ext uri="{FF2B5EF4-FFF2-40B4-BE49-F238E27FC236}">
              <a16:creationId xmlns:a16="http://schemas.microsoft.com/office/drawing/2014/main" id="{0B219434-C48B-C948-AA63-5E60F03CAD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50" name="imgTP">
          <a:extLst>
            <a:ext uri="{FF2B5EF4-FFF2-40B4-BE49-F238E27FC236}">
              <a16:creationId xmlns:a16="http://schemas.microsoft.com/office/drawing/2014/main" id="{6E6C74CF-7D28-9642-AC74-B574C3833E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51" name="Image 9">
          <a:extLst>
            <a:ext uri="{FF2B5EF4-FFF2-40B4-BE49-F238E27FC236}">
              <a16:creationId xmlns:a16="http://schemas.microsoft.com/office/drawing/2014/main" id="{51C6619D-7F15-3949-87E0-65536B1556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52" name="Image 10">
          <a:extLst>
            <a:ext uri="{FF2B5EF4-FFF2-40B4-BE49-F238E27FC236}">
              <a16:creationId xmlns:a16="http://schemas.microsoft.com/office/drawing/2014/main" id="{53C7367E-C3D4-7140-A46F-D1D4C38AD5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53" name="Image 11">
          <a:extLst>
            <a:ext uri="{FF2B5EF4-FFF2-40B4-BE49-F238E27FC236}">
              <a16:creationId xmlns:a16="http://schemas.microsoft.com/office/drawing/2014/main" id="{5D2782BC-7869-A746-BE05-3153417CBB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54" name="imgConv">
          <a:extLst>
            <a:ext uri="{FF2B5EF4-FFF2-40B4-BE49-F238E27FC236}">
              <a16:creationId xmlns:a16="http://schemas.microsoft.com/office/drawing/2014/main" id="{1CAF96AE-DDDF-1446-A7FE-64673BB7FE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55" name="Image 3">
          <a:extLst>
            <a:ext uri="{FF2B5EF4-FFF2-40B4-BE49-F238E27FC236}">
              <a16:creationId xmlns:a16="http://schemas.microsoft.com/office/drawing/2014/main" id="{50592DDC-65E0-294B-928A-97F683F5CA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56" name="imgConv">
          <a:extLst>
            <a:ext uri="{FF2B5EF4-FFF2-40B4-BE49-F238E27FC236}">
              <a16:creationId xmlns:a16="http://schemas.microsoft.com/office/drawing/2014/main" id="{12F83102-F961-9944-BCE3-04304D1094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57" name="Image 5">
          <a:extLst>
            <a:ext uri="{FF2B5EF4-FFF2-40B4-BE49-F238E27FC236}">
              <a16:creationId xmlns:a16="http://schemas.microsoft.com/office/drawing/2014/main" id="{584E3A09-D313-A14A-912F-FD250AD80B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58" name="Image 6">
          <a:extLst>
            <a:ext uri="{FF2B5EF4-FFF2-40B4-BE49-F238E27FC236}">
              <a16:creationId xmlns:a16="http://schemas.microsoft.com/office/drawing/2014/main" id="{4D562B42-25C9-AA4B-A399-CF52454A63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59" name="Image 7">
          <a:extLst>
            <a:ext uri="{FF2B5EF4-FFF2-40B4-BE49-F238E27FC236}">
              <a16:creationId xmlns:a16="http://schemas.microsoft.com/office/drawing/2014/main" id="{C6890987-441E-7E40-A6F5-82B44704D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60" name="imgTP">
          <a:extLst>
            <a:ext uri="{FF2B5EF4-FFF2-40B4-BE49-F238E27FC236}">
              <a16:creationId xmlns:a16="http://schemas.microsoft.com/office/drawing/2014/main" id="{4EC15C58-4A0E-0946-B9F2-EBCC6DF017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61" name="Image 9">
          <a:extLst>
            <a:ext uri="{FF2B5EF4-FFF2-40B4-BE49-F238E27FC236}">
              <a16:creationId xmlns:a16="http://schemas.microsoft.com/office/drawing/2014/main" id="{4F2CBCBE-1847-154F-AE19-2431C1405E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62" name="Image 10">
          <a:extLst>
            <a:ext uri="{FF2B5EF4-FFF2-40B4-BE49-F238E27FC236}">
              <a16:creationId xmlns:a16="http://schemas.microsoft.com/office/drawing/2014/main" id="{1852DC38-0225-2443-88B8-C27479AE91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63" name="Image 11">
          <a:extLst>
            <a:ext uri="{FF2B5EF4-FFF2-40B4-BE49-F238E27FC236}">
              <a16:creationId xmlns:a16="http://schemas.microsoft.com/office/drawing/2014/main" id="{975B8FF5-E4E3-CB40-A832-4C8298E346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64" name="imgConv">
          <a:extLst>
            <a:ext uri="{FF2B5EF4-FFF2-40B4-BE49-F238E27FC236}">
              <a16:creationId xmlns:a16="http://schemas.microsoft.com/office/drawing/2014/main" id="{2E42AE59-A68E-6447-BC69-9BF3896A2F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65" name="Image 3">
          <a:extLst>
            <a:ext uri="{FF2B5EF4-FFF2-40B4-BE49-F238E27FC236}">
              <a16:creationId xmlns:a16="http://schemas.microsoft.com/office/drawing/2014/main" id="{664E5933-65F1-884A-AD17-A6EF9A5D8F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66" name="imgConv">
          <a:extLst>
            <a:ext uri="{FF2B5EF4-FFF2-40B4-BE49-F238E27FC236}">
              <a16:creationId xmlns:a16="http://schemas.microsoft.com/office/drawing/2014/main" id="{D351D5D2-A48F-9248-9839-22C893AD68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67" name="Image 5">
          <a:extLst>
            <a:ext uri="{FF2B5EF4-FFF2-40B4-BE49-F238E27FC236}">
              <a16:creationId xmlns:a16="http://schemas.microsoft.com/office/drawing/2014/main" id="{EB13EBB1-9860-4044-8781-F6A8870C25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68" name="Image 6">
          <a:extLst>
            <a:ext uri="{FF2B5EF4-FFF2-40B4-BE49-F238E27FC236}">
              <a16:creationId xmlns:a16="http://schemas.microsoft.com/office/drawing/2014/main" id="{963FC150-193C-6943-9117-DE9F25AB88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69" name="Image 7">
          <a:extLst>
            <a:ext uri="{FF2B5EF4-FFF2-40B4-BE49-F238E27FC236}">
              <a16:creationId xmlns:a16="http://schemas.microsoft.com/office/drawing/2014/main" id="{C6F68E0D-E0E2-7341-B0AF-E2FC48047B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70" name="imgTP">
          <a:extLst>
            <a:ext uri="{FF2B5EF4-FFF2-40B4-BE49-F238E27FC236}">
              <a16:creationId xmlns:a16="http://schemas.microsoft.com/office/drawing/2014/main" id="{8F1E9ECF-FA34-2C48-B69F-8DC998A7A5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71" name="Image 9">
          <a:extLst>
            <a:ext uri="{FF2B5EF4-FFF2-40B4-BE49-F238E27FC236}">
              <a16:creationId xmlns:a16="http://schemas.microsoft.com/office/drawing/2014/main" id="{1C8E170E-406C-C941-88E4-C15C9DCC97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72" name="Image 10">
          <a:extLst>
            <a:ext uri="{FF2B5EF4-FFF2-40B4-BE49-F238E27FC236}">
              <a16:creationId xmlns:a16="http://schemas.microsoft.com/office/drawing/2014/main" id="{660CDF36-209C-9D41-9535-B380D87BBF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73" name="Image 11">
          <a:extLst>
            <a:ext uri="{FF2B5EF4-FFF2-40B4-BE49-F238E27FC236}">
              <a16:creationId xmlns:a16="http://schemas.microsoft.com/office/drawing/2014/main" id="{2A88D2AB-BD4F-D747-AC16-3C4598A1C09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74" name="imgConv">
          <a:extLst>
            <a:ext uri="{FF2B5EF4-FFF2-40B4-BE49-F238E27FC236}">
              <a16:creationId xmlns:a16="http://schemas.microsoft.com/office/drawing/2014/main" id="{EDAB92B0-2DC0-6849-8512-6BE5FA8CFB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75" name="Image 3">
          <a:extLst>
            <a:ext uri="{FF2B5EF4-FFF2-40B4-BE49-F238E27FC236}">
              <a16:creationId xmlns:a16="http://schemas.microsoft.com/office/drawing/2014/main" id="{A8C46703-0C21-124B-9588-DDE09BEF5F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76" name="imgConv">
          <a:extLst>
            <a:ext uri="{FF2B5EF4-FFF2-40B4-BE49-F238E27FC236}">
              <a16:creationId xmlns:a16="http://schemas.microsoft.com/office/drawing/2014/main" id="{D731A272-72BE-1B41-AA28-F277D495A8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77" name="Image 5">
          <a:extLst>
            <a:ext uri="{FF2B5EF4-FFF2-40B4-BE49-F238E27FC236}">
              <a16:creationId xmlns:a16="http://schemas.microsoft.com/office/drawing/2014/main" id="{46CE5602-0206-864D-84DC-0CD7164150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78" name="Image 6">
          <a:extLst>
            <a:ext uri="{FF2B5EF4-FFF2-40B4-BE49-F238E27FC236}">
              <a16:creationId xmlns:a16="http://schemas.microsoft.com/office/drawing/2014/main" id="{8DA8FD20-8054-3244-B0BD-AE0F85DF1B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79" name="Image 7">
          <a:extLst>
            <a:ext uri="{FF2B5EF4-FFF2-40B4-BE49-F238E27FC236}">
              <a16:creationId xmlns:a16="http://schemas.microsoft.com/office/drawing/2014/main" id="{65872C54-5350-0D42-AF79-D7FA88C05E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80" name="imgTP">
          <a:extLst>
            <a:ext uri="{FF2B5EF4-FFF2-40B4-BE49-F238E27FC236}">
              <a16:creationId xmlns:a16="http://schemas.microsoft.com/office/drawing/2014/main" id="{147ED05A-9D96-BB49-BC82-6779097391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81" name="Image 9">
          <a:extLst>
            <a:ext uri="{FF2B5EF4-FFF2-40B4-BE49-F238E27FC236}">
              <a16:creationId xmlns:a16="http://schemas.microsoft.com/office/drawing/2014/main" id="{1E46CBC3-F999-A24B-B24F-C7E9F1BC56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82" name="Image 10">
          <a:extLst>
            <a:ext uri="{FF2B5EF4-FFF2-40B4-BE49-F238E27FC236}">
              <a16:creationId xmlns:a16="http://schemas.microsoft.com/office/drawing/2014/main" id="{397DFCEE-7D32-D143-87AF-56AA6A3CF8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83" name="Image 11">
          <a:extLst>
            <a:ext uri="{FF2B5EF4-FFF2-40B4-BE49-F238E27FC236}">
              <a16:creationId xmlns:a16="http://schemas.microsoft.com/office/drawing/2014/main" id="{3E97A5C0-2DE9-B348-8AB3-27FF630103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33131</xdr:colOff>
      <xdr:row>0</xdr:row>
      <xdr:rowOff>33133</xdr:rowOff>
    </xdr:from>
    <xdr:to>
      <xdr:col>1</xdr:col>
      <xdr:colOff>476250</xdr:colOff>
      <xdr:row>1</xdr:row>
      <xdr:rowOff>438150</xdr:rowOff>
    </xdr:to>
    <xdr:pic>
      <xdr:nvPicPr>
        <xdr:cNvPr id="2" name="Image 1">
          <a:extLst>
            <a:ext uri="{FF2B5EF4-FFF2-40B4-BE49-F238E27FC236}">
              <a16:creationId xmlns:a16="http://schemas.microsoft.com/office/drawing/2014/main" id="{8BC819DC-8C4D-4E84-B596-3D20C7083CD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947944" cy="881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oneCellAnchor>
    <xdr:from>
      <xdr:col>0</xdr:col>
      <xdr:colOff>33131</xdr:colOff>
      <xdr:row>0</xdr:row>
      <xdr:rowOff>33133</xdr:rowOff>
    </xdr:from>
    <xdr:ext cx="1010479" cy="888727"/>
    <xdr:pic>
      <xdr:nvPicPr>
        <xdr:cNvPr id="2" name="Image 2">
          <a:extLst>
            <a:ext uri="{FF2B5EF4-FFF2-40B4-BE49-F238E27FC236}">
              <a16:creationId xmlns:a16="http://schemas.microsoft.com/office/drawing/2014/main" id="{6E93EDF0-7B54-EE40-954D-9675D5C3D54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1010479" cy="888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70</xdr:row>
      <xdr:rowOff>0</xdr:rowOff>
    </xdr:from>
    <xdr:to>
      <xdr:col>0</xdr:col>
      <xdr:colOff>19050</xdr:colOff>
      <xdr:row>70</xdr:row>
      <xdr:rowOff>9525</xdr:rowOff>
    </xdr:to>
    <xdr:pic>
      <xdr:nvPicPr>
        <xdr:cNvPr id="2" name="imgConv">
          <a:extLst>
            <a:ext uri="{FF2B5EF4-FFF2-40B4-BE49-F238E27FC236}">
              <a16:creationId xmlns:a16="http://schemas.microsoft.com/office/drawing/2014/main" id="{6DB9C315-1C24-4244-BA23-8016BA7552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 name="Image 3">
          <a:extLst>
            <a:ext uri="{FF2B5EF4-FFF2-40B4-BE49-F238E27FC236}">
              <a16:creationId xmlns:a16="http://schemas.microsoft.com/office/drawing/2014/main" id="{CAA90C63-B7FA-46B8-ADBE-B8B7EC6BFD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4" name="imgConv">
          <a:extLst>
            <a:ext uri="{FF2B5EF4-FFF2-40B4-BE49-F238E27FC236}">
              <a16:creationId xmlns:a16="http://schemas.microsoft.com/office/drawing/2014/main" id="{F5B54F86-CF7D-4D9F-B2B2-1887B5EF4E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5" name="Image 5">
          <a:extLst>
            <a:ext uri="{FF2B5EF4-FFF2-40B4-BE49-F238E27FC236}">
              <a16:creationId xmlns:a16="http://schemas.microsoft.com/office/drawing/2014/main" id="{6DBBCCDE-93B2-401B-9DF7-903D6EE5A5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6" name="Image 6">
          <a:extLst>
            <a:ext uri="{FF2B5EF4-FFF2-40B4-BE49-F238E27FC236}">
              <a16:creationId xmlns:a16="http://schemas.microsoft.com/office/drawing/2014/main" id="{A74ED008-AE28-47E4-AD0A-01F34C46FF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7" name="Image 7">
          <a:extLst>
            <a:ext uri="{FF2B5EF4-FFF2-40B4-BE49-F238E27FC236}">
              <a16:creationId xmlns:a16="http://schemas.microsoft.com/office/drawing/2014/main" id="{61D6803F-C006-40B5-9659-BEE7A7F8B8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8" name="imgTP">
          <a:extLst>
            <a:ext uri="{FF2B5EF4-FFF2-40B4-BE49-F238E27FC236}">
              <a16:creationId xmlns:a16="http://schemas.microsoft.com/office/drawing/2014/main" id="{B04C024D-1BC7-45BE-978C-C01B053ECE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9" name="Image 9">
          <a:extLst>
            <a:ext uri="{FF2B5EF4-FFF2-40B4-BE49-F238E27FC236}">
              <a16:creationId xmlns:a16="http://schemas.microsoft.com/office/drawing/2014/main" id="{20391FA8-F7A3-42CA-8E47-E53398F6AC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0" name="Image 10">
          <a:extLst>
            <a:ext uri="{FF2B5EF4-FFF2-40B4-BE49-F238E27FC236}">
              <a16:creationId xmlns:a16="http://schemas.microsoft.com/office/drawing/2014/main" id="{BA264D97-39FA-4000-BE11-8DC560EB14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1" name="Image 11">
          <a:extLst>
            <a:ext uri="{FF2B5EF4-FFF2-40B4-BE49-F238E27FC236}">
              <a16:creationId xmlns:a16="http://schemas.microsoft.com/office/drawing/2014/main" id="{C2CAF81F-AA03-44F5-A96A-D39DD7FB53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2" name="imgConv">
          <a:extLst>
            <a:ext uri="{FF2B5EF4-FFF2-40B4-BE49-F238E27FC236}">
              <a16:creationId xmlns:a16="http://schemas.microsoft.com/office/drawing/2014/main" id="{CF1E6A0B-D1D4-4CF5-B85B-8138466352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3" name="Image 3">
          <a:extLst>
            <a:ext uri="{FF2B5EF4-FFF2-40B4-BE49-F238E27FC236}">
              <a16:creationId xmlns:a16="http://schemas.microsoft.com/office/drawing/2014/main" id="{3E036E1F-BCA7-4ADD-8EBD-8E49AC7541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4" name="imgConv">
          <a:extLst>
            <a:ext uri="{FF2B5EF4-FFF2-40B4-BE49-F238E27FC236}">
              <a16:creationId xmlns:a16="http://schemas.microsoft.com/office/drawing/2014/main" id="{D4240D22-740A-43CA-9365-D43D6E28AE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5" name="Image 5">
          <a:extLst>
            <a:ext uri="{FF2B5EF4-FFF2-40B4-BE49-F238E27FC236}">
              <a16:creationId xmlns:a16="http://schemas.microsoft.com/office/drawing/2014/main" id="{8DE5A0A9-053A-489A-9D77-FA2C71A835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6" name="Image 6">
          <a:extLst>
            <a:ext uri="{FF2B5EF4-FFF2-40B4-BE49-F238E27FC236}">
              <a16:creationId xmlns:a16="http://schemas.microsoft.com/office/drawing/2014/main" id="{D0C0E68F-9864-456B-B8AA-078BCDB09F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7" name="Image 7">
          <a:extLst>
            <a:ext uri="{FF2B5EF4-FFF2-40B4-BE49-F238E27FC236}">
              <a16:creationId xmlns:a16="http://schemas.microsoft.com/office/drawing/2014/main" id="{86E89217-CCA2-4A81-A9FD-07D74D5950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8" name="imgTP">
          <a:extLst>
            <a:ext uri="{FF2B5EF4-FFF2-40B4-BE49-F238E27FC236}">
              <a16:creationId xmlns:a16="http://schemas.microsoft.com/office/drawing/2014/main" id="{E8E40B05-0A66-40AA-A3D9-8DDBC67FD6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 name="Image 9">
          <a:extLst>
            <a:ext uri="{FF2B5EF4-FFF2-40B4-BE49-F238E27FC236}">
              <a16:creationId xmlns:a16="http://schemas.microsoft.com/office/drawing/2014/main" id="{514EF0CF-5BFB-4A14-809B-C6EBE91C13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 name="Image 10">
          <a:extLst>
            <a:ext uri="{FF2B5EF4-FFF2-40B4-BE49-F238E27FC236}">
              <a16:creationId xmlns:a16="http://schemas.microsoft.com/office/drawing/2014/main" id="{60CC11B2-FB40-4023-8E42-AF1DD5B2E4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1" name="Image 11">
          <a:extLst>
            <a:ext uri="{FF2B5EF4-FFF2-40B4-BE49-F238E27FC236}">
              <a16:creationId xmlns:a16="http://schemas.microsoft.com/office/drawing/2014/main" id="{24A135FB-26E7-4A04-8E3D-DD24955A84D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 name="imgConv">
          <a:extLst>
            <a:ext uri="{FF2B5EF4-FFF2-40B4-BE49-F238E27FC236}">
              <a16:creationId xmlns:a16="http://schemas.microsoft.com/office/drawing/2014/main" id="{FBF0AA45-2A12-4A06-88EE-AE88C241F3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3" name="Image 3">
          <a:extLst>
            <a:ext uri="{FF2B5EF4-FFF2-40B4-BE49-F238E27FC236}">
              <a16:creationId xmlns:a16="http://schemas.microsoft.com/office/drawing/2014/main" id="{CC403E23-A8DA-4B4B-B944-CFFCCC3F97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4" name="imgConv">
          <a:extLst>
            <a:ext uri="{FF2B5EF4-FFF2-40B4-BE49-F238E27FC236}">
              <a16:creationId xmlns:a16="http://schemas.microsoft.com/office/drawing/2014/main" id="{98DE3D8C-D0D1-4E08-80BB-E32C551287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5" name="Image 5">
          <a:extLst>
            <a:ext uri="{FF2B5EF4-FFF2-40B4-BE49-F238E27FC236}">
              <a16:creationId xmlns:a16="http://schemas.microsoft.com/office/drawing/2014/main" id="{60461C50-27B1-4780-94E2-B6395D7E1E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6" name="Image 6">
          <a:extLst>
            <a:ext uri="{FF2B5EF4-FFF2-40B4-BE49-F238E27FC236}">
              <a16:creationId xmlns:a16="http://schemas.microsoft.com/office/drawing/2014/main" id="{CABE1AF7-CA7F-42F2-91DA-F8DBBB2994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7" name="Image 7">
          <a:extLst>
            <a:ext uri="{FF2B5EF4-FFF2-40B4-BE49-F238E27FC236}">
              <a16:creationId xmlns:a16="http://schemas.microsoft.com/office/drawing/2014/main" id="{E1187184-8165-401C-8407-511184839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8" name="imgTP">
          <a:extLst>
            <a:ext uri="{FF2B5EF4-FFF2-40B4-BE49-F238E27FC236}">
              <a16:creationId xmlns:a16="http://schemas.microsoft.com/office/drawing/2014/main" id="{FD8E9BA0-1E7D-490D-A9B7-D947177424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 name="Image 9">
          <a:extLst>
            <a:ext uri="{FF2B5EF4-FFF2-40B4-BE49-F238E27FC236}">
              <a16:creationId xmlns:a16="http://schemas.microsoft.com/office/drawing/2014/main" id="{FD89CC40-4291-454C-B207-FAC207C220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 name="Image 10">
          <a:extLst>
            <a:ext uri="{FF2B5EF4-FFF2-40B4-BE49-F238E27FC236}">
              <a16:creationId xmlns:a16="http://schemas.microsoft.com/office/drawing/2014/main" id="{8F4AC17E-E6EC-429F-805E-99F94D354E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 name="Image 11">
          <a:extLst>
            <a:ext uri="{FF2B5EF4-FFF2-40B4-BE49-F238E27FC236}">
              <a16:creationId xmlns:a16="http://schemas.microsoft.com/office/drawing/2014/main" id="{582BE066-D87B-45CF-8635-2415E570A4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2" name="imgConv">
          <a:extLst>
            <a:ext uri="{FF2B5EF4-FFF2-40B4-BE49-F238E27FC236}">
              <a16:creationId xmlns:a16="http://schemas.microsoft.com/office/drawing/2014/main" id="{5F3CCC76-8B26-48FD-837F-FDA8FC01E0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3" name="Image 3">
          <a:extLst>
            <a:ext uri="{FF2B5EF4-FFF2-40B4-BE49-F238E27FC236}">
              <a16:creationId xmlns:a16="http://schemas.microsoft.com/office/drawing/2014/main" id="{B89058D5-9A57-43B6-BE46-166D93BDABB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4" name="imgConv">
          <a:extLst>
            <a:ext uri="{FF2B5EF4-FFF2-40B4-BE49-F238E27FC236}">
              <a16:creationId xmlns:a16="http://schemas.microsoft.com/office/drawing/2014/main" id="{922F4235-8D30-494B-A2E6-CA81463855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5" name="Image 5">
          <a:extLst>
            <a:ext uri="{FF2B5EF4-FFF2-40B4-BE49-F238E27FC236}">
              <a16:creationId xmlns:a16="http://schemas.microsoft.com/office/drawing/2014/main" id="{C9E34238-2E30-4AC0-95CB-B139A806D4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6" name="Image 6">
          <a:extLst>
            <a:ext uri="{FF2B5EF4-FFF2-40B4-BE49-F238E27FC236}">
              <a16:creationId xmlns:a16="http://schemas.microsoft.com/office/drawing/2014/main" id="{41C1F6D5-DA76-48FA-B13F-346048C3AB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7" name="Image 7">
          <a:extLst>
            <a:ext uri="{FF2B5EF4-FFF2-40B4-BE49-F238E27FC236}">
              <a16:creationId xmlns:a16="http://schemas.microsoft.com/office/drawing/2014/main" id="{FAF7A4B1-8A4C-4859-808B-8252E86D7D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8" name="imgTP">
          <a:extLst>
            <a:ext uri="{FF2B5EF4-FFF2-40B4-BE49-F238E27FC236}">
              <a16:creationId xmlns:a16="http://schemas.microsoft.com/office/drawing/2014/main" id="{DEBD09B9-E601-4878-873D-F85DF78D7A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9" name="Image 9">
          <a:extLst>
            <a:ext uri="{FF2B5EF4-FFF2-40B4-BE49-F238E27FC236}">
              <a16:creationId xmlns:a16="http://schemas.microsoft.com/office/drawing/2014/main" id="{3ABA1482-F591-4B5A-853A-6A39370213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40" name="Image 10">
          <a:extLst>
            <a:ext uri="{FF2B5EF4-FFF2-40B4-BE49-F238E27FC236}">
              <a16:creationId xmlns:a16="http://schemas.microsoft.com/office/drawing/2014/main" id="{335FAF06-5C25-44C2-9D83-2A5AFEEC83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41" name="Image 11">
          <a:extLst>
            <a:ext uri="{FF2B5EF4-FFF2-40B4-BE49-F238E27FC236}">
              <a16:creationId xmlns:a16="http://schemas.microsoft.com/office/drawing/2014/main" id="{3CFDD9DA-6084-4787-9B2C-9D0911B41A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42" name="imgConv">
          <a:extLst>
            <a:ext uri="{FF2B5EF4-FFF2-40B4-BE49-F238E27FC236}">
              <a16:creationId xmlns:a16="http://schemas.microsoft.com/office/drawing/2014/main" id="{51663A8D-3FCB-4986-BF0A-EEFDF1A14E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43" name="Image 3">
          <a:extLst>
            <a:ext uri="{FF2B5EF4-FFF2-40B4-BE49-F238E27FC236}">
              <a16:creationId xmlns:a16="http://schemas.microsoft.com/office/drawing/2014/main" id="{52E66338-FD1D-48E6-8322-62A4796E5BC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44" name="imgConv">
          <a:extLst>
            <a:ext uri="{FF2B5EF4-FFF2-40B4-BE49-F238E27FC236}">
              <a16:creationId xmlns:a16="http://schemas.microsoft.com/office/drawing/2014/main" id="{A023A209-8320-4C9C-A070-C68E9F2FDC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45" name="Image 5">
          <a:extLst>
            <a:ext uri="{FF2B5EF4-FFF2-40B4-BE49-F238E27FC236}">
              <a16:creationId xmlns:a16="http://schemas.microsoft.com/office/drawing/2014/main" id="{790E02A5-7190-4FC8-9DD4-997E2BCE92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46" name="Image 6">
          <a:extLst>
            <a:ext uri="{FF2B5EF4-FFF2-40B4-BE49-F238E27FC236}">
              <a16:creationId xmlns:a16="http://schemas.microsoft.com/office/drawing/2014/main" id="{CD75375C-9DC5-439B-87E6-10C7686C44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47" name="Image 7">
          <a:extLst>
            <a:ext uri="{FF2B5EF4-FFF2-40B4-BE49-F238E27FC236}">
              <a16:creationId xmlns:a16="http://schemas.microsoft.com/office/drawing/2014/main" id="{7287506F-868A-4E35-9CE6-6A0B848990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48" name="imgTP">
          <a:extLst>
            <a:ext uri="{FF2B5EF4-FFF2-40B4-BE49-F238E27FC236}">
              <a16:creationId xmlns:a16="http://schemas.microsoft.com/office/drawing/2014/main" id="{27BC3B40-05BA-4166-9AC8-EE479A9E32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49" name="Image 9">
          <a:extLst>
            <a:ext uri="{FF2B5EF4-FFF2-40B4-BE49-F238E27FC236}">
              <a16:creationId xmlns:a16="http://schemas.microsoft.com/office/drawing/2014/main" id="{513DE751-CBA1-4882-86F4-D26F5098BA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50" name="Image 10">
          <a:extLst>
            <a:ext uri="{FF2B5EF4-FFF2-40B4-BE49-F238E27FC236}">
              <a16:creationId xmlns:a16="http://schemas.microsoft.com/office/drawing/2014/main" id="{64975534-2762-4BD3-8568-81D4E31D89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51" name="Image 11">
          <a:extLst>
            <a:ext uri="{FF2B5EF4-FFF2-40B4-BE49-F238E27FC236}">
              <a16:creationId xmlns:a16="http://schemas.microsoft.com/office/drawing/2014/main" id="{36B41907-5193-4122-A2F2-8C6E8C0DE4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52" name="imgConv">
          <a:extLst>
            <a:ext uri="{FF2B5EF4-FFF2-40B4-BE49-F238E27FC236}">
              <a16:creationId xmlns:a16="http://schemas.microsoft.com/office/drawing/2014/main" id="{323D6B7C-4D42-45EC-A6DF-7516CDAA71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53" name="Image 3">
          <a:extLst>
            <a:ext uri="{FF2B5EF4-FFF2-40B4-BE49-F238E27FC236}">
              <a16:creationId xmlns:a16="http://schemas.microsoft.com/office/drawing/2014/main" id="{3C07198B-C813-4887-BCB6-96D10EA4B1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54" name="imgConv">
          <a:extLst>
            <a:ext uri="{FF2B5EF4-FFF2-40B4-BE49-F238E27FC236}">
              <a16:creationId xmlns:a16="http://schemas.microsoft.com/office/drawing/2014/main" id="{DF4C1960-1FE2-4940-AC53-731C9BA4FA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55" name="Image 5">
          <a:extLst>
            <a:ext uri="{FF2B5EF4-FFF2-40B4-BE49-F238E27FC236}">
              <a16:creationId xmlns:a16="http://schemas.microsoft.com/office/drawing/2014/main" id="{D5CF625B-ABDE-4FB5-B67C-B82D9A0223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56" name="Image 6">
          <a:extLst>
            <a:ext uri="{FF2B5EF4-FFF2-40B4-BE49-F238E27FC236}">
              <a16:creationId xmlns:a16="http://schemas.microsoft.com/office/drawing/2014/main" id="{33506AF4-417A-4F82-B271-0D5B188516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57" name="Image 7">
          <a:extLst>
            <a:ext uri="{FF2B5EF4-FFF2-40B4-BE49-F238E27FC236}">
              <a16:creationId xmlns:a16="http://schemas.microsoft.com/office/drawing/2014/main" id="{C4C4320B-9293-4CAE-A343-6EE9BC039D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58" name="imgTP">
          <a:extLst>
            <a:ext uri="{FF2B5EF4-FFF2-40B4-BE49-F238E27FC236}">
              <a16:creationId xmlns:a16="http://schemas.microsoft.com/office/drawing/2014/main" id="{BC3C64E3-CD7E-4D44-A519-F5065C1D59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59" name="Image 9">
          <a:extLst>
            <a:ext uri="{FF2B5EF4-FFF2-40B4-BE49-F238E27FC236}">
              <a16:creationId xmlns:a16="http://schemas.microsoft.com/office/drawing/2014/main" id="{DF7EACE7-F103-438A-AECF-D21491E0465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60" name="Image 10">
          <a:extLst>
            <a:ext uri="{FF2B5EF4-FFF2-40B4-BE49-F238E27FC236}">
              <a16:creationId xmlns:a16="http://schemas.microsoft.com/office/drawing/2014/main" id="{F1190C66-F13D-489D-A474-FF60CDBC02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61" name="Image 11">
          <a:extLst>
            <a:ext uri="{FF2B5EF4-FFF2-40B4-BE49-F238E27FC236}">
              <a16:creationId xmlns:a16="http://schemas.microsoft.com/office/drawing/2014/main" id="{1A3F28EE-F73E-4F53-9A94-EFB24D98F5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62" name="imgConv">
          <a:extLst>
            <a:ext uri="{FF2B5EF4-FFF2-40B4-BE49-F238E27FC236}">
              <a16:creationId xmlns:a16="http://schemas.microsoft.com/office/drawing/2014/main" id="{87179EDA-819D-4B3B-A49D-3816DB18D5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63" name="Image 3">
          <a:extLst>
            <a:ext uri="{FF2B5EF4-FFF2-40B4-BE49-F238E27FC236}">
              <a16:creationId xmlns:a16="http://schemas.microsoft.com/office/drawing/2014/main" id="{E6A35812-4B69-4255-AB90-0348CE3901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64" name="imgConv">
          <a:extLst>
            <a:ext uri="{FF2B5EF4-FFF2-40B4-BE49-F238E27FC236}">
              <a16:creationId xmlns:a16="http://schemas.microsoft.com/office/drawing/2014/main" id="{1FCDA951-881D-426E-9B27-FC54C23370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65" name="Image 5">
          <a:extLst>
            <a:ext uri="{FF2B5EF4-FFF2-40B4-BE49-F238E27FC236}">
              <a16:creationId xmlns:a16="http://schemas.microsoft.com/office/drawing/2014/main" id="{FCEF98EA-A74C-4C57-86A4-EF211E883D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66" name="Image 6">
          <a:extLst>
            <a:ext uri="{FF2B5EF4-FFF2-40B4-BE49-F238E27FC236}">
              <a16:creationId xmlns:a16="http://schemas.microsoft.com/office/drawing/2014/main" id="{9F4EFED6-6D78-44EB-B37E-25EBEDA88B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67" name="Image 7">
          <a:extLst>
            <a:ext uri="{FF2B5EF4-FFF2-40B4-BE49-F238E27FC236}">
              <a16:creationId xmlns:a16="http://schemas.microsoft.com/office/drawing/2014/main" id="{7E36B808-9FBF-4CAF-A79B-6654EAB9A1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68" name="imgTP">
          <a:extLst>
            <a:ext uri="{FF2B5EF4-FFF2-40B4-BE49-F238E27FC236}">
              <a16:creationId xmlns:a16="http://schemas.microsoft.com/office/drawing/2014/main" id="{A18F7227-A3A6-4CA1-BFE8-DE81A7BFAF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69" name="Image 9">
          <a:extLst>
            <a:ext uri="{FF2B5EF4-FFF2-40B4-BE49-F238E27FC236}">
              <a16:creationId xmlns:a16="http://schemas.microsoft.com/office/drawing/2014/main" id="{C8A6078D-90B2-49FA-A370-D7C172076C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70" name="Image 10">
          <a:extLst>
            <a:ext uri="{FF2B5EF4-FFF2-40B4-BE49-F238E27FC236}">
              <a16:creationId xmlns:a16="http://schemas.microsoft.com/office/drawing/2014/main" id="{75E0CBD3-51DC-4459-9B4C-FC0763346C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71" name="Image 11">
          <a:extLst>
            <a:ext uri="{FF2B5EF4-FFF2-40B4-BE49-F238E27FC236}">
              <a16:creationId xmlns:a16="http://schemas.microsoft.com/office/drawing/2014/main" id="{14AC7C24-80AD-48D2-863B-012B003E36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72" name="imgConv">
          <a:extLst>
            <a:ext uri="{FF2B5EF4-FFF2-40B4-BE49-F238E27FC236}">
              <a16:creationId xmlns:a16="http://schemas.microsoft.com/office/drawing/2014/main" id="{6106FBDB-7CE1-4876-8EFC-9EB0A014EA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73" name="Image 3">
          <a:extLst>
            <a:ext uri="{FF2B5EF4-FFF2-40B4-BE49-F238E27FC236}">
              <a16:creationId xmlns:a16="http://schemas.microsoft.com/office/drawing/2014/main" id="{B9A30064-3C04-4658-918B-E1ED3E48FE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74" name="imgConv">
          <a:extLst>
            <a:ext uri="{FF2B5EF4-FFF2-40B4-BE49-F238E27FC236}">
              <a16:creationId xmlns:a16="http://schemas.microsoft.com/office/drawing/2014/main" id="{899B2961-2FEB-4C91-9A06-EEBC33673D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75" name="Image 5">
          <a:extLst>
            <a:ext uri="{FF2B5EF4-FFF2-40B4-BE49-F238E27FC236}">
              <a16:creationId xmlns:a16="http://schemas.microsoft.com/office/drawing/2014/main" id="{5639421B-F127-49BD-8E17-3B46A22374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76" name="Image 6">
          <a:extLst>
            <a:ext uri="{FF2B5EF4-FFF2-40B4-BE49-F238E27FC236}">
              <a16:creationId xmlns:a16="http://schemas.microsoft.com/office/drawing/2014/main" id="{D22BB931-307C-44FA-A893-78D8C72555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77" name="Image 7">
          <a:extLst>
            <a:ext uri="{FF2B5EF4-FFF2-40B4-BE49-F238E27FC236}">
              <a16:creationId xmlns:a16="http://schemas.microsoft.com/office/drawing/2014/main" id="{F05276A1-D4F5-4E39-9D42-E515070BD9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78" name="imgTP">
          <a:extLst>
            <a:ext uri="{FF2B5EF4-FFF2-40B4-BE49-F238E27FC236}">
              <a16:creationId xmlns:a16="http://schemas.microsoft.com/office/drawing/2014/main" id="{59866A2E-C5AE-4F53-BE96-8822E6E81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79" name="Image 9">
          <a:extLst>
            <a:ext uri="{FF2B5EF4-FFF2-40B4-BE49-F238E27FC236}">
              <a16:creationId xmlns:a16="http://schemas.microsoft.com/office/drawing/2014/main" id="{B1E306A1-0951-4AC3-BDFF-7AB815E540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80" name="Image 10">
          <a:extLst>
            <a:ext uri="{FF2B5EF4-FFF2-40B4-BE49-F238E27FC236}">
              <a16:creationId xmlns:a16="http://schemas.microsoft.com/office/drawing/2014/main" id="{E676F93A-54FE-42BA-8022-B7A41C8DA2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81" name="Image 11">
          <a:extLst>
            <a:ext uri="{FF2B5EF4-FFF2-40B4-BE49-F238E27FC236}">
              <a16:creationId xmlns:a16="http://schemas.microsoft.com/office/drawing/2014/main" id="{245F9BC4-6489-489B-9682-B928B49A99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82" name="imgConv">
          <a:extLst>
            <a:ext uri="{FF2B5EF4-FFF2-40B4-BE49-F238E27FC236}">
              <a16:creationId xmlns:a16="http://schemas.microsoft.com/office/drawing/2014/main" id="{2EEA9E21-EDC8-4451-9118-271C493AC3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83" name="Image 3">
          <a:extLst>
            <a:ext uri="{FF2B5EF4-FFF2-40B4-BE49-F238E27FC236}">
              <a16:creationId xmlns:a16="http://schemas.microsoft.com/office/drawing/2014/main" id="{D4579A63-1360-443C-9D12-067F5F2425D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84" name="imgConv">
          <a:extLst>
            <a:ext uri="{FF2B5EF4-FFF2-40B4-BE49-F238E27FC236}">
              <a16:creationId xmlns:a16="http://schemas.microsoft.com/office/drawing/2014/main" id="{81247B52-8961-469A-873E-5243DDD197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85" name="Image 5">
          <a:extLst>
            <a:ext uri="{FF2B5EF4-FFF2-40B4-BE49-F238E27FC236}">
              <a16:creationId xmlns:a16="http://schemas.microsoft.com/office/drawing/2014/main" id="{C5EA8B87-D5F8-4B09-BFD7-8CE10D2FE2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86" name="Image 6">
          <a:extLst>
            <a:ext uri="{FF2B5EF4-FFF2-40B4-BE49-F238E27FC236}">
              <a16:creationId xmlns:a16="http://schemas.microsoft.com/office/drawing/2014/main" id="{4AB336B5-6382-4A6A-9866-D2DDB1D285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87" name="Image 7">
          <a:extLst>
            <a:ext uri="{FF2B5EF4-FFF2-40B4-BE49-F238E27FC236}">
              <a16:creationId xmlns:a16="http://schemas.microsoft.com/office/drawing/2014/main" id="{21D4DA18-EE1A-42C4-8282-94A0234061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88" name="imgTP">
          <a:extLst>
            <a:ext uri="{FF2B5EF4-FFF2-40B4-BE49-F238E27FC236}">
              <a16:creationId xmlns:a16="http://schemas.microsoft.com/office/drawing/2014/main" id="{88F7275A-5158-4896-91F7-28F6CBB328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89" name="Image 9">
          <a:extLst>
            <a:ext uri="{FF2B5EF4-FFF2-40B4-BE49-F238E27FC236}">
              <a16:creationId xmlns:a16="http://schemas.microsoft.com/office/drawing/2014/main" id="{3A52CC3C-2A9A-4D96-B9B3-49CE77476E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90" name="Image 10">
          <a:extLst>
            <a:ext uri="{FF2B5EF4-FFF2-40B4-BE49-F238E27FC236}">
              <a16:creationId xmlns:a16="http://schemas.microsoft.com/office/drawing/2014/main" id="{1855AA8F-5A4A-41AD-902B-C07860C84F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91" name="Image 11">
          <a:extLst>
            <a:ext uri="{FF2B5EF4-FFF2-40B4-BE49-F238E27FC236}">
              <a16:creationId xmlns:a16="http://schemas.microsoft.com/office/drawing/2014/main" id="{779B07E5-820A-4715-B07C-B463B50E06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66675</xdr:rowOff>
    </xdr:from>
    <xdr:to>
      <xdr:col>0</xdr:col>
      <xdr:colOff>2171700</xdr:colOff>
      <xdr:row>11</xdr:row>
      <xdr:rowOff>66675</xdr:rowOff>
    </xdr:to>
    <xdr:pic>
      <xdr:nvPicPr>
        <xdr:cNvPr id="92" name="Image 2">
          <a:extLst>
            <a:ext uri="{FF2B5EF4-FFF2-40B4-BE49-F238E27FC236}">
              <a16:creationId xmlns:a16="http://schemas.microsoft.com/office/drawing/2014/main" id="{F9A87DBF-C49A-412F-A204-ACC7C6C49C1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2095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63DF8A9D-97AA-4CF6-ADD8-2F8E087E1273}"/>
            </a:ext>
          </a:extLst>
        </xdr:cNvPr>
        <xdr:cNvCxnSpPr/>
      </xdr:nvCxnSpPr>
      <xdr:spPr>
        <a:xfrm>
          <a:off x="3286125" y="2714625"/>
          <a:ext cx="3962400"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70</xdr:row>
      <xdr:rowOff>0</xdr:rowOff>
    </xdr:from>
    <xdr:to>
      <xdr:col>0</xdr:col>
      <xdr:colOff>19050</xdr:colOff>
      <xdr:row>70</xdr:row>
      <xdr:rowOff>9525</xdr:rowOff>
    </xdr:to>
    <xdr:pic>
      <xdr:nvPicPr>
        <xdr:cNvPr id="94" name="imgConv">
          <a:extLst>
            <a:ext uri="{FF2B5EF4-FFF2-40B4-BE49-F238E27FC236}">
              <a16:creationId xmlns:a16="http://schemas.microsoft.com/office/drawing/2014/main" id="{5658F991-C691-49E4-B70C-01A61F0336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95" name="Image 3">
          <a:extLst>
            <a:ext uri="{FF2B5EF4-FFF2-40B4-BE49-F238E27FC236}">
              <a16:creationId xmlns:a16="http://schemas.microsoft.com/office/drawing/2014/main" id="{398C7F86-9D8C-4DA2-850F-973BCE9A74C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96" name="imgConv">
          <a:extLst>
            <a:ext uri="{FF2B5EF4-FFF2-40B4-BE49-F238E27FC236}">
              <a16:creationId xmlns:a16="http://schemas.microsoft.com/office/drawing/2014/main" id="{C11EB2A3-2C92-422A-8CE8-87D91EC11B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97" name="Image 5">
          <a:extLst>
            <a:ext uri="{FF2B5EF4-FFF2-40B4-BE49-F238E27FC236}">
              <a16:creationId xmlns:a16="http://schemas.microsoft.com/office/drawing/2014/main" id="{CA99F5F0-8523-4C72-AF40-3BF1065E21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98" name="Image 6">
          <a:extLst>
            <a:ext uri="{FF2B5EF4-FFF2-40B4-BE49-F238E27FC236}">
              <a16:creationId xmlns:a16="http://schemas.microsoft.com/office/drawing/2014/main" id="{EB39A365-3229-4414-BD92-6A143C0883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99" name="Image 7">
          <a:extLst>
            <a:ext uri="{FF2B5EF4-FFF2-40B4-BE49-F238E27FC236}">
              <a16:creationId xmlns:a16="http://schemas.microsoft.com/office/drawing/2014/main" id="{83454408-C0A0-434F-AFAC-671FD055C6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00" name="imgTP">
          <a:extLst>
            <a:ext uri="{FF2B5EF4-FFF2-40B4-BE49-F238E27FC236}">
              <a16:creationId xmlns:a16="http://schemas.microsoft.com/office/drawing/2014/main" id="{C2D63547-E0EF-4C63-B2DB-51A204D18E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01" name="Image 9">
          <a:extLst>
            <a:ext uri="{FF2B5EF4-FFF2-40B4-BE49-F238E27FC236}">
              <a16:creationId xmlns:a16="http://schemas.microsoft.com/office/drawing/2014/main" id="{7EA0C3A2-6BA2-4531-9AFB-0BBF9CB7EC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02" name="Image 10">
          <a:extLst>
            <a:ext uri="{FF2B5EF4-FFF2-40B4-BE49-F238E27FC236}">
              <a16:creationId xmlns:a16="http://schemas.microsoft.com/office/drawing/2014/main" id="{14E116B1-1405-4620-8E2D-FA74B8B4FE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03" name="Image 11">
          <a:extLst>
            <a:ext uri="{FF2B5EF4-FFF2-40B4-BE49-F238E27FC236}">
              <a16:creationId xmlns:a16="http://schemas.microsoft.com/office/drawing/2014/main" id="{DA57CB04-1876-40A4-A74A-C956C26B1F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4" name="imgConv">
          <a:extLst>
            <a:ext uri="{FF2B5EF4-FFF2-40B4-BE49-F238E27FC236}">
              <a16:creationId xmlns:a16="http://schemas.microsoft.com/office/drawing/2014/main" id="{3F05DD8C-3E1D-494B-BCA0-2FA6A2F30B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5" name="Image 3">
          <a:extLst>
            <a:ext uri="{FF2B5EF4-FFF2-40B4-BE49-F238E27FC236}">
              <a16:creationId xmlns:a16="http://schemas.microsoft.com/office/drawing/2014/main" id="{01BA2B39-643D-4959-8F68-AE332864EE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6" name="imgConv">
          <a:extLst>
            <a:ext uri="{FF2B5EF4-FFF2-40B4-BE49-F238E27FC236}">
              <a16:creationId xmlns:a16="http://schemas.microsoft.com/office/drawing/2014/main" id="{70828AC4-8B98-408F-A64D-E10F1FC393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7" name="Image 5">
          <a:extLst>
            <a:ext uri="{FF2B5EF4-FFF2-40B4-BE49-F238E27FC236}">
              <a16:creationId xmlns:a16="http://schemas.microsoft.com/office/drawing/2014/main" id="{951EF04A-0834-4C0C-84E6-03E6FC870C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8" name="Image 6">
          <a:extLst>
            <a:ext uri="{FF2B5EF4-FFF2-40B4-BE49-F238E27FC236}">
              <a16:creationId xmlns:a16="http://schemas.microsoft.com/office/drawing/2014/main" id="{D17B03E6-CECE-4E54-AF78-C1F20136B4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9" name="Image 7">
          <a:extLst>
            <a:ext uri="{FF2B5EF4-FFF2-40B4-BE49-F238E27FC236}">
              <a16:creationId xmlns:a16="http://schemas.microsoft.com/office/drawing/2014/main" id="{72835C93-FC6A-4822-AA17-5822E1125A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10" name="imgTP">
          <a:extLst>
            <a:ext uri="{FF2B5EF4-FFF2-40B4-BE49-F238E27FC236}">
              <a16:creationId xmlns:a16="http://schemas.microsoft.com/office/drawing/2014/main" id="{96F66EAE-6DE1-4A1E-AFC0-C4CC6422EA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11" name="Image 9">
          <a:extLst>
            <a:ext uri="{FF2B5EF4-FFF2-40B4-BE49-F238E27FC236}">
              <a16:creationId xmlns:a16="http://schemas.microsoft.com/office/drawing/2014/main" id="{192DAD9E-3E39-4230-8D7D-0E534D5BF5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12" name="Image 10">
          <a:extLst>
            <a:ext uri="{FF2B5EF4-FFF2-40B4-BE49-F238E27FC236}">
              <a16:creationId xmlns:a16="http://schemas.microsoft.com/office/drawing/2014/main" id="{6EC81C4D-28C9-41CB-B014-F144BD78D0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13" name="Image 11">
          <a:extLst>
            <a:ext uri="{FF2B5EF4-FFF2-40B4-BE49-F238E27FC236}">
              <a16:creationId xmlns:a16="http://schemas.microsoft.com/office/drawing/2014/main" id="{EAFEE67F-CA88-420E-815B-69BFC87EF23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4" name="imgConv">
          <a:extLst>
            <a:ext uri="{FF2B5EF4-FFF2-40B4-BE49-F238E27FC236}">
              <a16:creationId xmlns:a16="http://schemas.microsoft.com/office/drawing/2014/main" id="{A0A37F82-1142-4262-8A2B-6F1807B34D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5" name="Image 3">
          <a:extLst>
            <a:ext uri="{FF2B5EF4-FFF2-40B4-BE49-F238E27FC236}">
              <a16:creationId xmlns:a16="http://schemas.microsoft.com/office/drawing/2014/main" id="{FA6ABF8A-660F-4BC9-81B0-1E4C4DE9D3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6" name="imgConv">
          <a:extLst>
            <a:ext uri="{FF2B5EF4-FFF2-40B4-BE49-F238E27FC236}">
              <a16:creationId xmlns:a16="http://schemas.microsoft.com/office/drawing/2014/main" id="{134DA281-C09D-4B2C-8AE4-43F2AE59EE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7" name="Image 5">
          <a:extLst>
            <a:ext uri="{FF2B5EF4-FFF2-40B4-BE49-F238E27FC236}">
              <a16:creationId xmlns:a16="http://schemas.microsoft.com/office/drawing/2014/main" id="{6E21B709-DA71-47C8-98F3-FD8EE9B38C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8" name="Image 6">
          <a:extLst>
            <a:ext uri="{FF2B5EF4-FFF2-40B4-BE49-F238E27FC236}">
              <a16:creationId xmlns:a16="http://schemas.microsoft.com/office/drawing/2014/main" id="{98FD1D77-3692-4C68-A212-07590766EC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9" name="Image 7">
          <a:extLst>
            <a:ext uri="{FF2B5EF4-FFF2-40B4-BE49-F238E27FC236}">
              <a16:creationId xmlns:a16="http://schemas.microsoft.com/office/drawing/2014/main" id="{DC19060F-E2C9-4402-97BE-03C00505DA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0" name="imgTP">
          <a:extLst>
            <a:ext uri="{FF2B5EF4-FFF2-40B4-BE49-F238E27FC236}">
              <a16:creationId xmlns:a16="http://schemas.microsoft.com/office/drawing/2014/main" id="{9AF63A26-F278-4EE4-B0FF-0932DB281D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1" name="Image 9">
          <a:extLst>
            <a:ext uri="{FF2B5EF4-FFF2-40B4-BE49-F238E27FC236}">
              <a16:creationId xmlns:a16="http://schemas.microsoft.com/office/drawing/2014/main" id="{DBDE4514-BC65-4C5E-93A4-BF8EAE6462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2" name="Image 10">
          <a:extLst>
            <a:ext uri="{FF2B5EF4-FFF2-40B4-BE49-F238E27FC236}">
              <a16:creationId xmlns:a16="http://schemas.microsoft.com/office/drawing/2014/main" id="{51C80CFA-DE7F-4901-AC53-108DDD171B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3" name="Image 11">
          <a:extLst>
            <a:ext uri="{FF2B5EF4-FFF2-40B4-BE49-F238E27FC236}">
              <a16:creationId xmlns:a16="http://schemas.microsoft.com/office/drawing/2014/main" id="{BB55FA80-2479-467F-9186-34B6AA903D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4" name="imgConv">
          <a:extLst>
            <a:ext uri="{FF2B5EF4-FFF2-40B4-BE49-F238E27FC236}">
              <a16:creationId xmlns:a16="http://schemas.microsoft.com/office/drawing/2014/main" id="{BD98E900-0B06-41FB-935E-79D0948C75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5" name="Image 3">
          <a:extLst>
            <a:ext uri="{FF2B5EF4-FFF2-40B4-BE49-F238E27FC236}">
              <a16:creationId xmlns:a16="http://schemas.microsoft.com/office/drawing/2014/main" id="{DA05A9F7-6ACE-4C4F-95DD-531C070BBC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6" name="imgConv">
          <a:extLst>
            <a:ext uri="{FF2B5EF4-FFF2-40B4-BE49-F238E27FC236}">
              <a16:creationId xmlns:a16="http://schemas.microsoft.com/office/drawing/2014/main" id="{C053479E-1266-4BBB-B2BD-B080016C32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7" name="Image 5">
          <a:extLst>
            <a:ext uri="{FF2B5EF4-FFF2-40B4-BE49-F238E27FC236}">
              <a16:creationId xmlns:a16="http://schemas.microsoft.com/office/drawing/2014/main" id="{472E9186-5660-4C36-A0A9-40CFBA4468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8" name="Image 6">
          <a:extLst>
            <a:ext uri="{FF2B5EF4-FFF2-40B4-BE49-F238E27FC236}">
              <a16:creationId xmlns:a16="http://schemas.microsoft.com/office/drawing/2014/main" id="{E8973E2F-77DF-48BA-BEA5-57858794FAE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9" name="Image 7">
          <a:extLst>
            <a:ext uri="{FF2B5EF4-FFF2-40B4-BE49-F238E27FC236}">
              <a16:creationId xmlns:a16="http://schemas.microsoft.com/office/drawing/2014/main" id="{ABBDBD3B-112E-422E-9E17-841F21B86A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30" name="imgTP">
          <a:extLst>
            <a:ext uri="{FF2B5EF4-FFF2-40B4-BE49-F238E27FC236}">
              <a16:creationId xmlns:a16="http://schemas.microsoft.com/office/drawing/2014/main" id="{D5F5ACEE-C075-413A-95E2-C35667FF67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31" name="Image 9">
          <a:extLst>
            <a:ext uri="{FF2B5EF4-FFF2-40B4-BE49-F238E27FC236}">
              <a16:creationId xmlns:a16="http://schemas.microsoft.com/office/drawing/2014/main" id="{5614C7AC-F5A6-4FA7-9CCB-BEB578C00F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32" name="Image 10">
          <a:extLst>
            <a:ext uri="{FF2B5EF4-FFF2-40B4-BE49-F238E27FC236}">
              <a16:creationId xmlns:a16="http://schemas.microsoft.com/office/drawing/2014/main" id="{77307476-F04E-4E1C-90DB-6060F3073B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33" name="Image 11">
          <a:extLst>
            <a:ext uri="{FF2B5EF4-FFF2-40B4-BE49-F238E27FC236}">
              <a16:creationId xmlns:a16="http://schemas.microsoft.com/office/drawing/2014/main" id="{EB360133-FA44-4A46-AB06-1A2D227A19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34" name="imgConv">
          <a:extLst>
            <a:ext uri="{FF2B5EF4-FFF2-40B4-BE49-F238E27FC236}">
              <a16:creationId xmlns:a16="http://schemas.microsoft.com/office/drawing/2014/main" id="{24ABC5E9-CFB8-43E1-8268-13B7127B0D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35" name="Image 3">
          <a:extLst>
            <a:ext uri="{FF2B5EF4-FFF2-40B4-BE49-F238E27FC236}">
              <a16:creationId xmlns:a16="http://schemas.microsoft.com/office/drawing/2014/main" id="{02D80098-0922-4231-A651-21A6964D2B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36" name="imgConv">
          <a:extLst>
            <a:ext uri="{FF2B5EF4-FFF2-40B4-BE49-F238E27FC236}">
              <a16:creationId xmlns:a16="http://schemas.microsoft.com/office/drawing/2014/main" id="{C0AEB49C-940C-4989-806D-1D25047E27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37" name="Image 5">
          <a:extLst>
            <a:ext uri="{FF2B5EF4-FFF2-40B4-BE49-F238E27FC236}">
              <a16:creationId xmlns:a16="http://schemas.microsoft.com/office/drawing/2014/main" id="{534AB98C-7DF9-45C8-9228-44EB7ADE24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38" name="Image 6">
          <a:extLst>
            <a:ext uri="{FF2B5EF4-FFF2-40B4-BE49-F238E27FC236}">
              <a16:creationId xmlns:a16="http://schemas.microsoft.com/office/drawing/2014/main" id="{282F4790-5061-42E6-A389-E4F6D30432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39" name="Image 7">
          <a:extLst>
            <a:ext uri="{FF2B5EF4-FFF2-40B4-BE49-F238E27FC236}">
              <a16:creationId xmlns:a16="http://schemas.microsoft.com/office/drawing/2014/main" id="{63FCC3A0-6717-4619-B778-BFEE618942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40" name="imgTP">
          <a:extLst>
            <a:ext uri="{FF2B5EF4-FFF2-40B4-BE49-F238E27FC236}">
              <a16:creationId xmlns:a16="http://schemas.microsoft.com/office/drawing/2014/main" id="{8060EF09-D0F4-486C-8177-40D89B92F6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41" name="Image 9">
          <a:extLst>
            <a:ext uri="{FF2B5EF4-FFF2-40B4-BE49-F238E27FC236}">
              <a16:creationId xmlns:a16="http://schemas.microsoft.com/office/drawing/2014/main" id="{0A1D1D63-9B26-43BA-806E-8F83F998D5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42" name="Image 10">
          <a:extLst>
            <a:ext uri="{FF2B5EF4-FFF2-40B4-BE49-F238E27FC236}">
              <a16:creationId xmlns:a16="http://schemas.microsoft.com/office/drawing/2014/main" id="{6956A189-124E-4137-91E4-EC1DEB738F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43" name="Image 11">
          <a:extLst>
            <a:ext uri="{FF2B5EF4-FFF2-40B4-BE49-F238E27FC236}">
              <a16:creationId xmlns:a16="http://schemas.microsoft.com/office/drawing/2014/main" id="{5EB87FE7-F037-418C-9025-8116810A37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44" name="imgConv">
          <a:extLst>
            <a:ext uri="{FF2B5EF4-FFF2-40B4-BE49-F238E27FC236}">
              <a16:creationId xmlns:a16="http://schemas.microsoft.com/office/drawing/2014/main" id="{2C650509-7644-4F45-89AA-43B455DBB7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45" name="Image 3">
          <a:extLst>
            <a:ext uri="{FF2B5EF4-FFF2-40B4-BE49-F238E27FC236}">
              <a16:creationId xmlns:a16="http://schemas.microsoft.com/office/drawing/2014/main" id="{D224303F-5768-43D0-BDA4-DFB6138467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46" name="imgConv">
          <a:extLst>
            <a:ext uri="{FF2B5EF4-FFF2-40B4-BE49-F238E27FC236}">
              <a16:creationId xmlns:a16="http://schemas.microsoft.com/office/drawing/2014/main" id="{5A574C20-D656-4652-8DB2-920FD7A7A5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47" name="Image 5">
          <a:extLst>
            <a:ext uri="{FF2B5EF4-FFF2-40B4-BE49-F238E27FC236}">
              <a16:creationId xmlns:a16="http://schemas.microsoft.com/office/drawing/2014/main" id="{338648C8-3956-4721-9D59-0F683BF696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48" name="Image 6">
          <a:extLst>
            <a:ext uri="{FF2B5EF4-FFF2-40B4-BE49-F238E27FC236}">
              <a16:creationId xmlns:a16="http://schemas.microsoft.com/office/drawing/2014/main" id="{A7F013E7-71C8-4F11-A213-523B70E54D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49" name="Image 7">
          <a:extLst>
            <a:ext uri="{FF2B5EF4-FFF2-40B4-BE49-F238E27FC236}">
              <a16:creationId xmlns:a16="http://schemas.microsoft.com/office/drawing/2014/main" id="{9C76E080-78D1-489F-9D21-12D12580A8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50" name="imgTP">
          <a:extLst>
            <a:ext uri="{FF2B5EF4-FFF2-40B4-BE49-F238E27FC236}">
              <a16:creationId xmlns:a16="http://schemas.microsoft.com/office/drawing/2014/main" id="{FDA0FA59-ABEE-4B48-A92F-FA0F1460D3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51" name="Image 9">
          <a:extLst>
            <a:ext uri="{FF2B5EF4-FFF2-40B4-BE49-F238E27FC236}">
              <a16:creationId xmlns:a16="http://schemas.microsoft.com/office/drawing/2014/main" id="{B2DB33B4-72CD-4A36-8E3A-5BB07ADC32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52" name="Image 10">
          <a:extLst>
            <a:ext uri="{FF2B5EF4-FFF2-40B4-BE49-F238E27FC236}">
              <a16:creationId xmlns:a16="http://schemas.microsoft.com/office/drawing/2014/main" id="{C6F7A0B1-A430-4EA5-80F1-E74C8881AD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53" name="Image 11">
          <a:extLst>
            <a:ext uri="{FF2B5EF4-FFF2-40B4-BE49-F238E27FC236}">
              <a16:creationId xmlns:a16="http://schemas.microsoft.com/office/drawing/2014/main" id="{DE1F7B72-0F1B-4834-8FCA-4D94B31101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54" name="imgConv">
          <a:extLst>
            <a:ext uri="{FF2B5EF4-FFF2-40B4-BE49-F238E27FC236}">
              <a16:creationId xmlns:a16="http://schemas.microsoft.com/office/drawing/2014/main" id="{99052F1E-2781-4AF4-8D8A-627EADDDE4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55" name="Image 3">
          <a:extLst>
            <a:ext uri="{FF2B5EF4-FFF2-40B4-BE49-F238E27FC236}">
              <a16:creationId xmlns:a16="http://schemas.microsoft.com/office/drawing/2014/main" id="{69A0ED7D-31BB-4C58-A522-181E6E363F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56" name="imgConv">
          <a:extLst>
            <a:ext uri="{FF2B5EF4-FFF2-40B4-BE49-F238E27FC236}">
              <a16:creationId xmlns:a16="http://schemas.microsoft.com/office/drawing/2014/main" id="{6FD49A67-DEE8-4424-948A-7869C09C52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57" name="Image 5">
          <a:extLst>
            <a:ext uri="{FF2B5EF4-FFF2-40B4-BE49-F238E27FC236}">
              <a16:creationId xmlns:a16="http://schemas.microsoft.com/office/drawing/2014/main" id="{28E69369-6C14-4FCF-B878-BD5D14E87B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58" name="Image 6">
          <a:extLst>
            <a:ext uri="{FF2B5EF4-FFF2-40B4-BE49-F238E27FC236}">
              <a16:creationId xmlns:a16="http://schemas.microsoft.com/office/drawing/2014/main" id="{A43FF27C-61C7-4B3B-922E-9D9C1A1EF1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59" name="Image 7">
          <a:extLst>
            <a:ext uri="{FF2B5EF4-FFF2-40B4-BE49-F238E27FC236}">
              <a16:creationId xmlns:a16="http://schemas.microsoft.com/office/drawing/2014/main" id="{FA35000D-81FC-4B7D-B229-A1E1074A92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60" name="imgTP">
          <a:extLst>
            <a:ext uri="{FF2B5EF4-FFF2-40B4-BE49-F238E27FC236}">
              <a16:creationId xmlns:a16="http://schemas.microsoft.com/office/drawing/2014/main" id="{563D1266-10BD-4351-8D1A-0F20BF4138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61" name="Image 9">
          <a:extLst>
            <a:ext uri="{FF2B5EF4-FFF2-40B4-BE49-F238E27FC236}">
              <a16:creationId xmlns:a16="http://schemas.microsoft.com/office/drawing/2014/main" id="{5467B97A-C506-476D-9B6F-55FAFB5326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62" name="Image 10">
          <a:extLst>
            <a:ext uri="{FF2B5EF4-FFF2-40B4-BE49-F238E27FC236}">
              <a16:creationId xmlns:a16="http://schemas.microsoft.com/office/drawing/2014/main" id="{D07F2EC1-C139-4DBB-97F9-9C02ADB00A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63" name="Image 11">
          <a:extLst>
            <a:ext uri="{FF2B5EF4-FFF2-40B4-BE49-F238E27FC236}">
              <a16:creationId xmlns:a16="http://schemas.microsoft.com/office/drawing/2014/main" id="{FB23BCE2-5041-4E58-9B0F-3B40B3E2B9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64" name="imgConv">
          <a:extLst>
            <a:ext uri="{FF2B5EF4-FFF2-40B4-BE49-F238E27FC236}">
              <a16:creationId xmlns:a16="http://schemas.microsoft.com/office/drawing/2014/main" id="{4D7615E3-8238-4AB3-BC01-1E0F81938E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65" name="Image 3">
          <a:extLst>
            <a:ext uri="{FF2B5EF4-FFF2-40B4-BE49-F238E27FC236}">
              <a16:creationId xmlns:a16="http://schemas.microsoft.com/office/drawing/2014/main" id="{9E9AEEEC-69A3-4297-B8E9-80E4F1FE3D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66" name="imgConv">
          <a:extLst>
            <a:ext uri="{FF2B5EF4-FFF2-40B4-BE49-F238E27FC236}">
              <a16:creationId xmlns:a16="http://schemas.microsoft.com/office/drawing/2014/main" id="{470B8099-FBDF-464B-AB81-9395740C6B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67" name="Image 5">
          <a:extLst>
            <a:ext uri="{FF2B5EF4-FFF2-40B4-BE49-F238E27FC236}">
              <a16:creationId xmlns:a16="http://schemas.microsoft.com/office/drawing/2014/main" id="{80B9E35E-167E-4AD7-B9E4-ED01B90947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68" name="Image 6">
          <a:extLst>
            <a:ext uri="{FF2B5EF4-FFF2-40B4-BE49-F238E27FC236}">
              <a16:creationId xmlns:a16="http://schemas.microsoft.com/office/drawing/2014/main" id="{F7E5FA8A-8131-4CFD-B648-54B2E12FF2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69" name="Image 7">
          <a:extLst>
            <a:ext uri="{FF2B5EF4-FFF2-40B4-BE49-F238E27FC236}">
              <a16:creationId xmlns:a16="http://schemas.microsoft.com/office/drawing/2014/main" id="{8C8E3E75-C2F2-47B3-A892-28C2213CE4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70" name="imgTP">
          <a:extLst>
            <a:ext uri="{FF2B5EF4-FFF2-40B4-BE49-F238E27FC236}">
              <a16:creationId xmlns:a16="http://schemas.microsoft.com/office/drawing/2014/main" id="{4994350A-D85B-4953-86CB-7D9CD6AE3D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71" name="Image 9">
          <a:extLst>
            <a:ext uri="{FF2B5EF4-FFF2-40B4-BE49-F238E27FC236}">
              <a16:creationId xmlns:a16="http://schemas.microsoft.com/office/drawing/2014/main" id="{5F9132FD-51DB-45C0-A8D1-4D12474308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72" name="Image 10">
          <a:extLst>
            <a:ext uri="{FF2B5EF4-FFF2-40B4-BE49-F238E27FC236}">
              <a16:creationId xmlns:a16="http://schemas.microsoft.com/office/drawing/2014/main" id="{9BC85DC2-7FCA-4DBB-A9E0-88D7B975AF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73" name="Image 11">
          <a:extLst>
            <a:ext uri="{FF2B5EF4-FFF2-40B4-BE49-F238E27FC236}">
              <a16:creationId xmlns:a16="http://schemas.microsoft.com/office/drawing/2014/main" id="{14EC9516-522D-4948-9E40-E70C9D4324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74" name="imgConv">
          <a:extLst>
            <a:ext uri="{FF2B5EF4-FFF2-40B4-BE49-F238E27FC236}">
              <a16:creationId xmlns:a16="http://schemas.microsoft.com/office/drawing/2014/main" id="{5C1A74CC-A11E-49C4-B91B-FF8322F634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75" name="Image 3">
          <a:extLst>
            <a:ext uri="{FF2B5EF4-FFF2-40B4-BE49-F238E27FC236}">
              <a16:creationId xmlns:a16="http://schemas.microsoft.com/office/drawing/2014/main" id="{D9A5167D-B6BD-4269-92E7-84859C8C2D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76" name="imgConv">
          <a:extLst>
            <a:ext uri="{FF2B5EF4-FFF2-40B4-BE49-F238E27FC236}">
              <a16:creationId xmlns:a16="http://schemas.microsoft.com/office/drawing/2014/main" id="{86FF5301-6D55-41A6-8EC4-5246B57316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77" name="Image 5">
          <a:extLst>
            <a:ext uri="{FF2B5EF4-FFF2-40B4-BE49-F238E27FC236}">
              <a16:creationId xmlns:a16="http://schemas.microsoft.com/office/drawing/2014/main" id="{DF378377-AA50-4C09-9A09-D4445E34BC8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78" name="Image 6">
          <a:extLst>
            <a:ext uri="{FF2B5EF4-FFF2-40B4-BE49-F238E27FC236}">
              <a16:creationId xmlns:a16="http://schemas.microsoft.com/office/drawing/2014/main" id="{7C537106-54B1-42A0-A31F-156EFD75EC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79" name="Image 7">
          <a:extLst>
            <a:ext uri="{FF2B5EF4-FFF2-40B4-BE49-F238E27FC236}">
              <a16:creationId xmlns:a16="http://schemas.microsoft.com/office/drawing/2014/main" id="{B32097A2-BFF3-4198-97EA-DC0408FB1A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80" name="imgTP">
          <a:extLst>
            <a:ext uri="{FF2B5EF4-FFF2-40B4-BE49-F238E27FC236}">
              <a16:creationId xmlns:a16="http://schemas.microsoft.com/office/drawing/2014/main" id="{B52FC7D0-DF12-4378-A72F-D5E5B3C800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81" name="Image 9">
          <a:extLst>
            <a:ext uri="{FF2B5EF4-FFF2-40B4-BE49-F238E27FC236}">
              <a16:creationId xmlns:a16="http://schemas.microsoft.com/office/drawing/2014/main" id="{C260EE55-20D0-450E-A6E8-AFDB55E1F7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82" name="Image 10">
          <a:extLst>
            <a:ext uri="{FF2B5EF4-FFF2-40B4-BE49-F238E27FC236}">
              <a16:creationId xmlns:a16="http://schemas.microsoft.com/office/drawing/2014/main" id="{20899D80-6750-4A01-B053-F7EC1C824D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83" name="Image 11">
          <a:extLst>
            <a:ext uri="{FF2B5EF4-FFF2-40B4-BE49-F238E27FC236}">
              <a16:creationId xmlns:a16="http://schemas.microsoft.com/office/drawing/2014/main" id="{0816B581-967F-474B-B438-BCF432F47B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84" name="imgConv">
          <a:extLst>
            <a:ext uri="{FF2B5EF4-FFF2-40B4-BE49-F238E27FC236}">
              <a16:creationId xmlns:a16="http://schemas.microsoft.com/office/drawing/2014/main" id="{9DBED709-26B1-4ADC-9888-809637A225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85" name="Image 3">
          <a:extLst>
            <a:ext uri="{FF2B5EF4-FFF2-40B4-BE49-F238E27FC236}">
              <a16:creationId xmlns:a16="http://schemas.microsoft.com/office/drawing/2014/main" id="{17550CC4-76F4-4FD1-B9FE-514DEFC2C1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86" name="imgConv">
          <a:extLst>
            <a:ext uri="{FF2B5EF4-FFF2-40B4-BE49-F238E27FC236}">
              <a16:creationId xmlns:a16="http://schemas.microsoft.com/office/drawing/2014/main" id="{43CD904C-2653-4D5E-B383-05C3801B8A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87" name="Image 5">
          <a:extLst>
            <a:ext uri="{FF2B5EF4-FFF2-40B4-BE49-F238E27FC236}">
              <a16:creationId xmlns:a16="http://schemas.microsoft.com/office/drawing/2014/main" id="{23CF62A0-35D7-4300-B1AA-14356158B7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88" name="Image 6">
          <a:extLst>
            <a:ext uri="{FF2B5EF4-FFF2-40B4-BE49-F238E27FC236}">
              <a16:creationId xmlns:a16="http://schemas.microsoft.com/office/drawing/2014/main" id="{19BDFEFE-D55F-41A6-8E07-B79C4F9F4D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89" name="Image 7">
          <a:extLst>
            <a:ext uri="{FF2B5EF4-FFF2-40B4-BE49-F238E27FC236}">
              <a16:creationId xmlns:a16="http://schemas.microsoft.com/office/drawing/2014/main" id="{B6766342-A9BE-4F9D-9DC9-F9605F5D2F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90" name="imgTP">
          <a:extLst>
            <a:ext uri="{FF2B5EF4-FFF2-40B4-BE49-F238E27FC236}">
              <a16:creationId xmlns:a16="http://schemas.microsoft.com/office/drawing/2014/main" id="{AFA8BF2B-1376-46FA-BEB2-C09A336356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91" name="Image 9">
          <a:extLst>
            <a:ext uri="{FF2B5EF4-FFF2-40B4-BE49-F238E27FC236}">
              <a16:creationId xmlns:a16="http://schemas.microsoft.com/office/drawing/2014/main" id="{A942BB3C-2A5F-43EC-A5DA-107E94B797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92" name="Image 10">
          <a:extLst>
            <a:ext uri="{FF2B5EF4-FFF2-40B4-BE49-F238E27FC236}">
              <a16:creationId xmlns:a16="http://schemas.microsoft.com/office/drawing/2014/main" id="{C9116C3D-5723-44E3-A74A-28EA5C3A40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93" name="Image 11">
          <a:extLst>
            <a:ext uri="{FF2B5EF4-FFF2-40B4-BE49-F238E27FC236}">
              <a16:creationId xmlns:a16="http://schemas.microsoft.com/office/drawing/2014/main" id="{7002C054-E7C8-4028-BC3A-4619E7B2AE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4" name="imgConv">
          <a:extLst>
            <a:ext uri="{FF2B5EF4-FFF2-40B4-BE49-F238E27FC236}">
              <a16:creationId xmlns:a16="http://schemas.microsoft.com/office/drawing/2014/main" id="{EC487AB8-0608-4454-B369-EC6665DF5F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5" name="Image 3">
          <a:extLst>
            <a:ext uri="{FF2B5EF4-FFF2-40B4-BE49-F238E27FC236}">
              <a16:creationId xmlns:a16="http://schemas.microsoft.com/office/drawing/2014/main" id="{778F8623-A5DB-4379-B896-BEE99E3567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6" name="imgConv">
          <a:extLst>
            <a:ext uri="{FF2B5EF4-FFF2-40B4-BE49-F238E27FC236}">
              <a16:creationId xmlns:a16="http://schemas.microsoft.com/office/drawing/2014/main" id="{E9049409-2C4E-4ECE-A775-3BD25D932B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7" name="Image 5">
          <a:extLst>
            <a:ext uri="{FF2B5EF4-FFF2-40B4-BE49-F238E27FC236}">
              <a16:creationId xmlns:a16="http://schemas.microsoft.com/office/drawing/2014/main" id="{CC188EE6-A8AF-435C-A32B-100396DB6B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8" name="Image 6">
          <a:extLst>
            <a:ext uri="{FF2B5EF4-FFF2-40B4-BE49-F238E27FC236}">
              <a16:creationId xmlns:a16="http://schemas.microsoft.com/office/drawing/2014/main" id="{7F9FBAC1-6929-4F06-85B7-CC45DCA571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9" name="Image 7">
          <a:extLst>
            <a:ext uri="{FF2B5EF4-FFF2-40B4-BE49-F238E27FC236}">
              <a16:creationId xmlns:a16="http://schemas.microsoft.com/office/drawing/2014/main" id="{50A36C1A-0D15-4B88-BC19-3FB484974D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0" name="imgTP">
          <a:extLst>
            <a:ext uri="{FF2B5EF4-FFF2-40B4-BE49-F238E27FC236}">
              <a16:creationId xmlns:a16="http://schemas.microsoft.com/office/drawing/2014/main" id="{673D5B49-3DF4-42F3-81EC-17A1ACFAB5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1" name="Image 9">
          <a:extLst>
            <a:ext uri="{FF2B5EF4-FFF2-40B4-BE49-F238E27FC236}">
              <a16:creationId xmlns:a16="http://schemas.microsoft.com/office/drawing/2014/main" id="{47736562-1E90-4BDA-819B-252EF4024E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2" name="Image 10">
          <a:extLst>
            <a:ext uri="{FF2B5EF4-FFF2-40B4-BE49-F238E27FC236}">
              <a16:creationId xmlns:a16="http://schemas.microsoft.com/office/drawing/2014/main" id="{68DDA9B6-8191-4CCD-A3E0-9DCC353817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3" name="Image 11">
          <a:extLst>
            <a:ext uri="{FF2B5EF4-FFF2-40B4-BE49-F238E27FC236}">
              <a16:creationId xmlns:a16="http://schemas.microsoft.com/office/drawing/2014/main" id="{3D3DEB9A-4C75-4AE1-BD56-485F520107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4" name="imgConv">
          <a:extLst>
            <a:ext uri="{FF2B5EF4-FFF2-40B4-BE49-F238E27FC236}">
              <a16:creationId xmlns:a16="http://schemas.microsoft.com/office/drawing/2014/main" id="{5D85EA08-76EC-445B-8B34-520F360DAD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5" name="Image 3">
          <a:extLst>
            <a:ext uri="{FF2B5EF4-FFF2-40B4-BE49-F238E27FC236}">
              <a16:creationId xmlns:a16="http://schemas.microsoft.com/office/drawing/2014/main" id="{EB9B97B9-3126-4CEC-A577-52F6C0C948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6" name="imgConv">
          <a:extLst>
            <a:ext uri="{FF2B5EF4-FFF2-40B4-BE49-F238E27FC236}">
              <a16:creationId xmlns:a16="http://schemas.microsoft.com/office/drawing/2014/main" id="{191FEBAC-DD8E-4D13-904B-3A038F9F30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7" name="Image 5">
          <a:extLst>
            <a:ext uri="{FF2B5EF4-FFF2-40B4-BE49-F238E27FC236}">
              <a16:creationId xmlns:a16="http://schemas.microsoft.com/office/drawing/2014/main" id="{BEBFAC80-19DA-47FA-A639-6826C4477C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8" name="Image 6">
          <a:extLst>
            <a:ext uri="{FF2B5EF4-FFF2-40B4-BE49-F238E27FC236}">
              <a16:creationId xmlns:a16="http://schemas.microsoft.com/office/drawing/2014/main" id="{DB9D8971-5A8B-4C85-9B2A-8AE7BE7E67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9" name="Image 7">
          <a:extLst>
            <a:ext uri="{FF2B5EF4-FFF2-40B4-BE49-F238E27FC236}">
              <a16:creationId xmlns:a16="http://schemas.microsoft.com/office/drawing/2014/main" id="{4818DA67-E26F-4D5C-8513-1AD65DA6CB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0" name="imgTP">
          <a:extLst>
            <a:ext uri="{FF2B5EF4-FFF2-40B4-BE49-F238E27FC236}">
              <a16:creationId xmlns:a16="http://schemas.microsoft.com/office/drawing/2014/main" id="{DCC59438-7F30-432A-8440-60B64F2B80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1" name="Image 9">
          <a:extLst>
            <a:ext uri="{FF2B5EF4-FFF2-40B4-BE49-F238E27FC236}">
              <a16:creationId xmlns:a16="http://schemas.microsoft.com/office/drawing/2014/main" id="{C12B2D6E-AA7D-43B8-81F8-B00C5D304C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2" name="Image 10">
          <a:extLst>
            <a:ext uri="{FF2B5EF4-FFF2-40B4-BE49-F238E27FC236}">
              <a16:creationId xmlns:a16="http://schemas.microsoft.com/office/drawing/2014/main" id="{CA25853C-838F-4918-9AD1-EB7F0B04C6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3" name="Image 11">
          <a:extLst>
            <a:ext uri="{FF2B5EF4-FFF2-40B4-BE49-F238E27FC236}">
              <a16:creationId xmlns:a16="http://schemas.microsoft.com/office/drawing/2014/main" id="{8CC3ED17-7735-4373-807A-F478B8F4B0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4" name="imgConv">
          <a:extLst>
            <a:ext uri="{FF2B5EF4-FFF2-40B4-BE49-F238E27FC236}">
              <a16:creationId xmlns:a16="http://schemas.microsoft.com/office/drawing/2014/main" id="{51763942-D5B8-4D9D-91AC-97CF83262A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5" name="Image 3">
          <a:extLst>
            <a:ext uri="{FF2B5EF4-FFF2-40B4-BE49-F238E27FC236}">
              <a16:creationId xmlns:a16="http://schemas.microsoft.com/office/drawing/2014/main" id="{1AEFA3E5-25B8-442D-AE0E-246E70E4C4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6" name="imgConv">
          <a:extLst>
            <a:ext uri="{FF2B5EF4-FFF2-40B4-BE49-F238E27FC236}">
              <a16:creationId xmlns:a16="http://schemas.microsoft.com/office/drawing/2014/main" id="{85374B07-DF49-4853-A008-8F18FD2217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7" name="Image 5">
          <a:extLst>
            <a:ext uri="{FF2B5EF4-FFF2-40B4-BE49-F238E27FC236}">
              <a16:creationId xmlns:a16="http://schemas.microsoft.com/office/drawing/2014/main" id="{ABBB77B9-1FBF-4345-BCC6-4448FCF1F9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8" name="Image 6">
          <a:extLst>
            <a:ext uri="{FF2B5EF4-FFF2-40B4-BE49-F238E27FC236}">
              <a16:creationId xmlns:a16="http://schemas.microsoft.com/office/drawing/2014/main" id="{7BB36A19-B7CD-4E60-B0B8-AE59644C538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9" name="Image 7">
          <a:extLst>
            <a:ext uri="{FF2B5EF4-FFF2-40B4-BE49-F238E27FC236}">
              <a16:creationId xmlns:a16="http://schemas.microsoft.com/office/drawing/2014/main" id="{9F09EFD5-A229-4B96-AAAE-9846E0C67C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0" name="imgTP">
          <a:extLst>
            <a:ext uri="{FF2B5EF4-FFF2-40B4-BE49-F238E27FC236}">
              <a16:creationId xmlns:a16="http://schemas.microsoft.com/office/drawing/2014/main" id="{F30FF8CF-31C8-424D-8D70-4D4E12625D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1" name="Image 9">
          <a:extLst>
            <a:ext uri="{FF2B5EF4-FFF2-40B4-BE49-F238E27FC236}">
              <a16:creationId xmlns:a16="http://schemas.microsoft.com/office/drawing/2014/main" id="{C706C9CC-7438-4719-8451-650EE20C38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2" name="Image 10">
          <a:extLst>
            <a:ext uri="{FF2B5EF4-FFF2-40B4-BE49-F238E27FC236}">
              <a16:creationId xmlns:a16="http://schemas.microsoft.com/office/drawing/2014/main" id="{D5DDBB07-EB5D-4A53-97EF-EB2EE9B353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3" name="Image 11">
          <a:extLst>
            <a:ext uri="{FF2B5EF4-FFF2-40B4-BE49-F238E27FC236}">
              <a16:creationId xmlns:a16="http://schemas.microsoft.com/office/drawing/2014/main" id="{206C1D4F-538C-43BB-8CB4-BF0FAFF8CDF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24" name="imgConv">
          <a:extLst>
            <a:ext uri="{FF2B5EF4-FFF2-40B4-BE49-F238E27FC236}">
              <a16:creationId xmlns:a16="http://schemas.microsoft.com/office/drawing/2014/main" id="{F283F29E-71C0-4427-8DFC-AFE29A821A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25" name="Image 3">
          <a:extLst>
            <a:ext uri="{FF2B5EF4-FFF2-40B4-BE49-F238E27FC236}">
              <a16:creationId xmlns:a16="http://schemas.microsoft.com/office/drawing/2014/main" id="{9A60B129-E8DC-4F55-9A35-302388F48C9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26" name="imgConv">
          <a:extLst>
            <a:ext uri="{FF2B5EF4-FFF2-40B4-BE49-F238E27FC236}">
              <a16:creationId xmlns:a16="http://schemas.microsoft.com/office/drawing/2014/main" id="{1102C4C6-E851-4D9A-AE89-D5A6D57B09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27" name="Image 5">
          <a:extLst>
            <a:ext uri="{FF2B5EF4-FFF2-40B4-BE49-F238E27FC236}">
              <a16:creationId xmlns:a16="http://schemas.microsoft.com/office/drawing/2014/main" id="{BB2A2266-A1BD-47BC-9179-AB4E06A64A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28" name="Image 6">
          <a:extLst>
            <a:ext uri="{FF2B5EF4-FFF2-40B4-BE49-F238E27FC236}">
              <a16:creationId xmlns:a16="http://schemas.microsoft.com/office/drawing/2014/main" id="{E0B342B3-8654-4254-93DB-03F48B89BA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29" name="Image 7">
          <a:extLst>
            <a:ext uri="{FF2B5EF4-FFF2-40B4-BE49-F238E27FC236}">
              <a16:creationId xmlns:a16="http://schemas.microsoft.com/office/drawing/2014/main" id="{82D16E04-B7D5-4245-89A6-440330C85F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30" name="imgTP">
          <a:extLst>
            <a:ext uri="{FF2B5EF4-FFF2-40B4-BE49-F238E27FC236}">
              <a16:creationId xmlns:a16="http://schemas.microsoft.com/office/drawing/2014/main" id="{360E194E-62C5-4FE6-8711-29EAEAAAFA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31" name="Image 9">
          <a:extLst>
            <a:ext uri="{FF2B5EF4-FFF2-40B4-BE49-F238E27FC236}">
              <a16:creationId xmlns:a16="http://schemas.microsoft.com/office/drawing/2014/main" id="{3F7F155A-CA6A-448D-AFA0-4CF74B7FFE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32" name="Image 10">
          <a:extLst>
            <a:ext uri="{FF2B5EF4-FFF2-40B4-BE49-F238E27FC236}">
              <a16:creationId xmlns:a16="http://schemas.microsoft.com/office/drawing/2014/main" id="{C62BCD00-2323-444A-8715-1826A7722A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33" name="Image 11">
          <a:extLst>
            <a:ext uri="{FF2B5EF4-FFF2-40B4-BE49-F238E27FC236}">
              <a16:creationId xmlns:a16="http://schemas.microsoft.com/office/drawing/2014/main" id="{090C21B8-16FF-48E3-B676-AA0875C1B4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34" name="imgConv">
          <a:extLst>
            <a:ext uri="{FF2B5EF4-FFF2-40B4-BE49-F238E27FC236}">
              <a16:creationId xmlns:a16="http://schemas.microsoft.com/office/drawing/2014/main" id="{37C1B79A-4451-42DF-9A0C-CF68CE5CAF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35" name="Image 3">
          <a:extLst>
            <a:ext uri="{FF2B5EF4-FFF2-40B4-BE49-F238E27FC236}">
              <a16:creationId xmlns:a16="http://schemas.microsoft.com/office/drawing/2014/main" id="{C263F3F0-0D2D-4707-B05C-998A9FC5CE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36" name="imgConv">
          <a:extLst>
            <a:ext uri="{FF2B5EF4-FFF2-40B4-BE49-F238E27FC236}">
              <a16:creationId xmlns:a16="http://schemas.microsoft.com/office/drawing/2014/main" id="{37F51077-DF35-49C0-8860-937876C5E6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37" name="Image 5">
          <a:extLst>
            <a:ext uri="{FF2B5EF4-FFF2-40B4-BE49-F238E27FC236}">
              <a16:creationId xmlns:a16="http://schemas.microsoft.com/office/drawing/2014/main" id="{A3D25FF5-5D0E-4693-B6DE-EB9C6F192F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38" name="Image 6">
          <a:extLst>
            <a:ext uri="{FF2B5EF4-FFF2-40B4-BE49-F238E27FC236}">
              <a16:creationId xmlns:a16="http://schemas.microsoft.com/office/drawing/2014/main" id="{7FD158A3-2D01-4AE4-9018-3C8E90D1EA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39" name="Image 7">
          <a:extLst>
            <a:ext uri="{FF2B5EF4-FFF2-40B4-BE49-F238E27FC236}">
              <a16:creationId xmlns:a16="http://schemas.microsoft.com/office/drawing/2014/main" id="{9DB4C984-21FC-4729-B93D-5C89950AFC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40" name="imgTP">
          <a:extLst>
            <a:ext uri="{FF2B5EF4-FFF2-40B4-BE49-F238E27FC236}">
              <a16:creationId xmlns:a16="http://schemas.microsoft.com/office/drawing/2014/main" id="{27A409ED-933B-4606-9FF8-61F334D5D5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41" name="Image 9">
          <a:extLst>
            <a:ext uri="{FF2B5EF4-FFF2-40B4-BE49-F238E27FC236}">
              <a16:creationId xmlns:a16="http://schemas.microsoft.com/office/drawing/2014/main" id="{B238544C-DBEE-4124-876F-67B5D89CFE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42" name="Image 10">
          <a:extLst>
            <a:ext uri="{FF2B5EF4-FFF2-40B4-BE49-F238E27FC236}">
              <a16:creationId xmlns:a16="http://schemas.microsoft.com/office/drawing/2014/main" id="{7704608C-1F5F-484B-83AA-112B01B943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43" name="Image 11">
          <a:extLst>
            <a:ext uri="{FF2B5EF4-FFF2-40B4-BE49-F238E27FC236}">
              <a16:creationId xmlns:a16="http://schemas.microsoft.com/office/drawing/2014/main" id="{7F6A27CC-9F5F-4D62-8749-7BE76849B9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44" name="imgConv">
          <a:extLst>
            <a:ext uri="{FF2B5EF4-FFF2-40B4-BE49-F238E27FC236}">
              <a16:creationId xmlns:a16="http://schemas.microsoft.com/office/drawing/2014/main" id="{05F61C59-2DF5-4505-AFE2-2852EBBC3F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45" name="Image 3">
          <a:extLst>
            <a:ext uri="{FF2B5EF4-FFF2-40B4-BE49-F238E27FC236}">
              <a16:creationId xmlns:a16="http://schemas.microsoft.com/office/drawing/2014/main" id="{0C3F3D69-DC0B-4E08-ABC5-8FC2860680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46" name="imgConv">
          <a:extLst>
            <a:ext uri="{FF2B5EF4-FFF2-40B4-BE49-F238E27FC236}">
              <a16:creationId xmlns:a16="http://schemas.microsoft.com/office/drawing/2014/main" id="{C1A4EB3A-491E-4890-9A04-5CA3E8A89B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47" name="Image 5">
          <a:extLst>
            <a:ext uri="{FF2B5EF4-FFF2-40B4-BE49-F238E27FC236}">
              <a16:creationId xmlns:a16="http://schemas.microsoft.com/office/drawing/2014/main" id="{18CBA842-1DD4-4DAA-9D16-36C3F87A321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48" name="Image 6">
          <a:extLst>
            <a:ext uri="{FF2B5EF4-FFF2-40B4-BE49-F238E27FC236}">
              <a16:creationId xmlns:a16="http://schemas.microsoft.com/office/drawing/2014/main" id="{D67E52E1-6766-4C92-BD44-708E632387F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49" name="Image 7">
          <a:extLst>
            <a:ext uri="{FF2B5EF4-FFF2-40B4-BE49-F238E27FC236}">
              <a16:creationId xmlns:a16="http://schemas.microsoft.com/office/drawing/2014/main" id="{7B18702C-A086-4FA5-96BA-7059224700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50" name="imgTP">
          <a:extLst>
            <a:ext uri="{FF2B5EF4-FFF2-40B4-BE49-F238E27FC236}">
              <a16:creationId xmlns:a16="http://schemas.microsoft.com/office/drawing/2014/main" id="{6F49554F-EE1E-451C-9731-8B57723CBE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51" name="Image 9">
          <a:extLst>
            <a:ext uri="{FF2B5EF4-FFF2-40B4-BE49-F238E27FC236}">
              <a16:creationId xmlns:a16="http://schemas.microsoft.com/office/drawing/2014/main" id="{3AB73020-C003-4EB7-916C-2C916FCC4D7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52" name="Image 10">
          <a:extLst>
            <a:ext uri="{FF2B5EF4-FFF2-40B4-BE49-F238E27FC236}">
              <a16:creationId xmlns:a16="http://schemas.microsoft.com/office/drawing/2014/main" id="{D7BFD133-80D3-44E0-AF4A-4BA6341FF4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53" name="Image 11">
          <a:extLst>
            <a:ext uri="{FF2B5EF4-FFF2-40B4-BE49-F238E27FC236}">
              <a16:creationId xmlns:a16="http://schemas.microsoft.com/office/drawing/2014/main" id="{BF8B3B1E-9D72-4731-B110-032FC616C1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54" name="imgConv">
          <a:extLst>
            <a:ext uri="{FF2B5EF4-FFF2-40B4-BE49-F238E27FC236}">
              <a16:creationId xmlns:a16="http://schemas.microsoft.com/office/drawing/2014/main" id="{10EEC788-BFF2-4967-8AF1-887718531C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55" name="Image 3">
          <a:extLst>
            <a:ext uri="{FF2B5EF4-FFF2-40B4-BE49-F238E27FC236}">
              <a16:creationId xmlns:a16="http://schemas.microsoft.com/office/drawing/2014/main" id="{98B1A636-867C-486A-B332-CE2DF013F7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56" name="imgConv">
          <a:extLst>
            <a:ext uri="{FF2B5EF4-FFF2-40B4-BE49-F238E27FC236}">
              <a16:creationId xmlns:a16="http://schemas.microsoft.com/office/drawing/2014/main" id="{F6FA5C5A-AAC9-4543-AE0E-5996954C5C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57" name="Image 5">
          <a:extLst>
            <a:ext uri="{FF2B5EF4-FFF2-40B4-BE49-F238E27FC236}">
              <a16:creationId xmlns:a16="http://schemas.microsoft.com/office/drawing/2014/main" id="{FE905F0F-8DC6-4864-9638-AA264B3D86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58" name="Image 6">
          <a:extLst>
            <a:ext uri="{FF2B5EF4-FFF2-40B4-BE49-F238E27FC236}">
              <a16:creationId xmlns:a16="http://schemas.microsoft.com/office/drawing/2014/main" id="{30AFB43C-64B5-4307-B6F4-9FD29BD798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59" name="Image 7">
          <a:extLst>
            <a:ext uri="{FF2B5EF4-FFF2-40B4-BE49-F238E27FC236}">
              <a16:creationId xmlns:a16="http://schemas.microsoft.com/office/drawing/2014/main" id="{92A7054F-CA4C-48BA-A636-4561FB005B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60" name="imgTP">
          <a:extLst>
            <a:ext uri="{FF2B5EF4-FFF2-40B4-BE49-F238E27FC236}">
              <a16:creationId xmlns:a16="http://schemas.microsoft.com/office/drawing/2014/main" id="{162C85E8-F904-4BCE-8A10-FB7D1399BF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61" name="Image 9">
          <a:extLst>
            <a:ext uri="{FF2B5EF4-FFF2-40B4-BE49-F238E27FC236}">
              <a16:creationId xmlns:a16="http://schemas.microsoft.com/office/drawing/2014/main" id="{A6337E35-AEDA-47A7-AD86-9F3561E05A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62" name="Image 10">
          <a:extLst>
            <a:ext uri="{FF2B5EF4-FFF2-40B4-BE49-F238E27FC236}">
              <a16:creationId xmlns:a16="http://schemas.microsoft.com/office/drawing/2014/main" id="{6256F4EC-A0C4-4AD2-B9A9-3676E42B7B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63" name="Image 11">
          <a:extLst>
            <a:ext uri="{FF2B5EF4-FFF2-40B4-BE49-F238E27FC236}">
              <a16:creationId xmlns:a16="http://schemas.microsoft.com/office/drawing/2014/main" id="{2F4A8DAE-C0B4-4AB0-A4EC-D11BCA7B77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64" name="imgConv">
          <a:extLst>
            <a:ext uri="{FF2B5EF4-FFF2-40B4-BE49-F238E27FC236}">
              <a16:creationId xmlns:a16="http://schemas.microsoft.com/office/drawing/2014/main" id="{9D45863E-3895-45DE-A3B1-2662E6A492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65" name="Image 3">
          <a:extLst>
            <a:ext uri="{FF2B5EF4-FFF2-40B4-BE49-F238E27FC236}">
              <a16:creationId xmlns:a16="http://schemas.microsoft.com/office/drawing/2014/main" id="{0504C1E6-4937-49A5-9691-ECEB04EF30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66" name="imgConv">
          <a:extLst>
            <a:ext uri="{FF2B5EF4-FFF2-40B4-BE49-F238E27FC236}">
              <a16:creationId xmlns:a16="http://schemas.microsoft.com/office/drawing/2014/main" id="{8F80D214-B88E-45A7-81B3-9788B16E74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67" name="Image 5">
          <a:extLst>
            <a:ext uri="{FF2B5EF4-FFF2-40B4-BE49-F238E27FC236}">
              <a16:creationId xmlns:a16="http://schemas.microsoft.com/office/drawing/2014/main" id="{25C2EF92-BAEA-4076-A764-36CBDFC936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68" name="Image 6">
          <a:extLst>
            <a:ext uri="{FF2B5EF4-FFF2-40B4-BE49-F238E27FC236}">
              <a16:creationId xmlns:a16="http://schemas.microsoft.com/office/drawing/2014/main" id="{F16D1AF2-12DB-461C-A4FB-9178E976FB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69" name="Image 7">
          <a:extLst>
            <a:ext uri="{FF2B5EF4-FFF2-40B4-BE49-F238E27FC236}">
              <a16:creationId xmlns:a16="http://schemas.microsoft.com/office/drawing/2014/main" id="{0D206E6E-0CDC-4E75-A06E-607DCF6596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70" name="imgTP">
          <a:extLst>
            <a:ext uri="{FF2B5EF4-FFF2-40B4-BE49-F238E27FC236}">
              <a16:creationId xmlns:a16="http://schemas.microsoft.com/office/drawing/2014/main" id="{186B55E9-8E6C-4F8A-A3C8-4D7F607694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71" name="Image 9">
          <a:extLst>
            <a:ext uri="{FF2B5EF4-FFF2-40B4-BE49-F238E27FC236}">
              <a16:creationId xmlns:a16="http://schemas.microsoft.com/office/drawing/2014/main" id="{B8C5C195-E544-4701-A6B9-A87C0025EC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72" name="Image 10">
          <a:extLst>
            <a:ext uri="{FF2B5EF4-FFF2-40B4-BE49-F238E27FC236}">
              <a16:creationId xmlns:a16="http://schemas.microsoft.com/office/drawing/2014/main" id="{1BA7F004-A1EA-48EB-88D4-EAB687B671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73" name="Image 11">
          <a:extLst>
            <a:ext uri="{FF2B5EF4-FFF2-40B4-BE49-F238E27FC236}">
              <a16:creationId xmlns:a16="http://schemas.microsoft.com/office/drawing/2014/main" id="{3467DFEE-6B4F-4960-BF47-84FE73AB86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66675</xdr:rowOff>
    </xdr:from>
    <xdr:to>
      <xdr:col>0</xdr:col>
      <xdr:colOff>2171700</xdr:colOff>
      <xdr:row>11</xdr:row>
      <xdr:rowOff>66675</xdr:rowOff>
    </xdr:to>
    <xdr:pic>
      <xdr:nvPicPr>
        <xdr:cNvPr id="274" name="Image 2">
          <a:extLst>
            <a:ext uri="{FF2B5EF4-FFF2-40B4-BE49-F238E27FC236}">
              <a16:creationId xmlns:a16="http://schemas.microsoft.com/office/drawing/2014/main" id="{15D3F1EC-EE4A-45CD-869B-AD7CF545CDDE}"/>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2095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3286125</xdr:colOff>
      <xdr:row>14</xdr:row>
      <xdr:rowOff>9525</xdr:rowOff>
    </xdr:from>
    <xdr:to>
      <xdr:col>3</xdr:col>
      <xdr:colOff>762000</xdr:colOff>
      <xdr:row>14</xdr:row>
      <xdr:rowOff>9525</xdr:rowOff>
    </xdr:to>
    <xdr:cxnSp macro="">
      <xdr:nvCxnSpPr>
        <xdr:cNvPr id="275" name="Connecteur droit 274">
          <a:extLst>
            <a:ext uri="{FF2B5EF4-FFF2-40B4-BE49-F238E27FC236}">
              <a16:creationId xmlns:a16="http://schemas.microsoft.com/office/drawing/2014/main" id="{960BE4C3-6FD6-4221-A3C1-D189FB16E310}"/>
            </a:ext>
          </a:extLst>
        </xdr:cNvPr>
        <xdr:cNvCxnSpPr/>
      </xdr:nvCxnSpPr>
      <xdr:spPr>
        <a:xfrm>
          <a:off x="3286125" y="2714625"/>
          <a:ext cx="3962400"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70</xdr:row>
      <xdr:rowOff>0</xdr:rowOff>
    </xdr:from>
    <xdr:to>
      <xdr:col>0</xdr:col>
      <xdr:colOff>19050</xdr:colOff>
      <xdr:row>70</xdr:row>
      <xdr:rowOff>9525</xdr:rowOff>
    </xdr:to>
    <xdr:pic>
      <xdr:nvPicPr>
        <xdr:cNvPr id="276" name="imgConv">
          <a:extLst>
            <a:ext uri="{FF2B5EF4-FFF2-40B4-BE49-F238E27FC236}">
              <a16:creationId xmlns:a16="http://schemas.microsoft.com/office/drawing/2014/main" id="{E3321A16-C671-472F-A2FA-D5CCFE22F6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77" name="Image 3">
          <a:extLst>
            <a:ext uri="{FF2B5EF4-FFF2-40B4-BE49-F238E27FC236}">
              <a16:creationId xmlns:a16="http://schemas.microsoft.com/office/drawing/2014/main" id="{5FA004A4-EAF8-4FBA-9223-BE9E274DEF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78" name="imgConv">
          <a:extLst>
            <a:ext uri="{FF2B5EF4-FFF2-40B4-BE49-F238E27FC236}">
              <a16:creationId xmlns:a16="http://schemas.microsoft.com/office/drawing/2014/main" id="{B5E110FF-F780-45A2-A244-2C596CD9AF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79" name="Image 5">
          <a:extLst>
            <a:ext uri="{FF2B5EF4-FFF2-40B4-BE49-F238E27FC236}">
              <a16:creationId xmlns:a16="http://schemas.microsoft.com/office/drawing/2014/main" id="{41BC7039-D73A-4629-AAD5-F0BD332DC3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80" name="Image 6">
          <a:extLst>
            <a:ext uri="{FF2B5EF4-FFF2-40B4-BE49-F238E27FC236}">
              <a16:creationId xmlns:a16="http://schemas.microsoft.com/office/drawing/2014/main" id="{D6E681F8-8564-4F08-B091-109CEF8041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81" name="Image 7">
          <a:extLst>
            <a:ext uri="{FF2B5EF4-FFF2-40B4-BE49-F238E27FC236}">
              <a16:creationId xmlns:a16="http://schemas.microsoft.com/office/drawing/2014/main" id="{051474FC-3748-4BAE-BE29-B7A5318143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82" name="imgTP">
          <a:extLst>
            <a:ext uri="{FF2B5EF4-FFF2-40B4-BE49-F238E27FC236}">
              <a16:creationId xmlns:a16="http://schemas.microsoft.com/office/drawing/2014/main" id="{F6FFCFE6-9E25-49FC-8814-DBD844866D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83" name="Image 9">
          <a:extLst>
            <a:ext uri="{FF2B5EF4-FFF2-40B4-BE49-F238E27FC236}">
              <a16:creationId xmlns:a16="http://schemas.microsoft.com/office/drawing/2014/main" id="{27A20250-85DF-4809-8F0D-276CE5F0FF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84" name="Image 10">
          <a:extLst>
            <a:ext uri="{FF2B5EF4-FFF2-40B4-BE49-F238E27FC236}">
              <a16:creationId xmlns:a16="http://schemas.microsoft.com/office/drawing/2014/main" id="{6ABAFB38-AA22-4946-A479-CB076C8B18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85" name="Image 11">
          <a:extLst>
            <a:ext uri="{FF2B5EF4-FFF2-40B4-BE49-F238E27FC236}">
              <a16:creationId xmlns:a16="http://schemas.microsoft.com/office/drawing/2014/main" id="{5DC98D40-3A7E-4D1C-B44A-095D7EF71A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86" name="imgConv">
          <a:extLst>
            <a:ext uri="{FF2B5EF4-FFF2-40B4-BE49-F238E27FC236}">
              <a16:creationId xmlns:a16="http://schemas.microsoft.com/office/drawing/2014/main" id="{DD340141-8C2A-4228-9E94-E16C5046CE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87" name="Image 3">
          <a:extLst>
            <a:ext uri="{FF2B5EF4-FFF2-40B4-BE49-F238E27FC236}">
              <a16:creationId xmlns:a16="http://schemas.microsoft.com/office/drawing/2014/main" id="{3DDA9B9E-D76E-4F08-A1E2-4E5DCDE6F17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88" name="imgConv">
          <a:extLst>
            <a:ext uri="{FF2B5EF4-FFF2-40B4-BE49-F238E27FC236}">
              <a16:creationId xmlns:a16="http://schemas.microsoft.com/office/drawing/2014/main" id="{4EF4F360-B214-4408-86AB-808AA35CD9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89" name="Image 5">
          <a:extLst>
            <a:ext uri="{FF2B5EF4-FFF2-40B4-BE49-F238E27FC236}">
              <a16:creationId xmlns:a16="http://schemas.microsoft.com/office/drawing/2014/main" id="{864600F3-5255-4CA7-876F-E7164F27CD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0" name="Image 6">
          <a:extLst>
            <a:ext uri="{FF2B5EF4-FFF2-40B4-BE49-F238E27FC236}">
              <a16:creationId xmlns:a16="http://schemas.microsoft.com/office/drawing/2014/main" id="{3B76F7F9-EE4D-45C4-9E04-60177F2EEC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1" name="Image 7">
          <a:extLst>
            <a:ext uri="{FF2B5EF4-FFF2-40B4-BE49-F238E27FC236}">
              <a16:creationId xmlns:a16="http://schemas.microsoft.com/office/drawing/2014/main" id="{DF3024C7-A920-46BB-B029-A52D337778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2" name="imgTP">
          <a:extLst>
            <a:ext uri="{FF2B5EF4-FFF2-40B4-BE49-F238E27FC236}">
              <a16:creationId xmlns:a16="http://schemas.microsoft.com/office/drawing/2014/main" id="{2B0A6AE6-8554-4DAA-A891-373C50666E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3" name="Image 9">
          <a:extLst>
            <a:ext uri="{FF2B5EF4-FFF2-40B4-BE49-F238E27FC236}">
              <a16:creationId xmlns:a16="http://schemas.microsoft.com/office/drawing/2014/main" id="{CF035C17-9659-4A0A-9B10-FBFE849D11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4" name="Image 10">
          <a:extLst>
            <a:ext uri="{FF2B5EF4-FFF2-40B4-BE49-F238E27FC236}">
              <a16:creationId xmlns:a16="http://schemas.microsoft.com/office/drawing/2014/main" id="{2CF91332-1F31-46AE-A3A9-DCCCF6918D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5" name="Image 11">
          <a:extLst>
            <a:ext uri="{FF2B5EF4-FFF2-40B4-BE49-F238E27FC236}">
              <a16:creationId xmlns:a16="http://schemas.microsoft.com/office/drawing/2014/main" id="{8A62D5F6-6558-4BEC-8DBB-0C1EEE5CE3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6" name="imgConv">
          <a:extLst>
            <a:ext uri="{FF2B5EF4-FFF2-40B4-BE49-F238E27FC236}">
              <a16:creationId xmlns:a16="http://schemas.microsoft.com/office/drawing/2014/main" id="{2952B06C-EC3C-4564-88A1-6E50EDBB62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7" name="Image 3">
          <a:extLst>
            <a:ext uri="{FF2B5EF4-FFF2-40B4-BE49-F238E27FC236}">
              <a16:creationId xmlns:a16="http://schemas.microsoft.com/office/drawing/2014/main" id="{4CA36212-E923-4163-A561-7A506C2C98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8" name="imgConv">
          <a:extLst>
            <a:ext uri="{FF2B5EF4-FFF2-40B4-BE49-F238E27FC236}">
              <a16:creationId xmlns:a16="http://schemas.microsoft.com/office/drawing/2014/main" id="{BEF50EBA-0AAB-4E23-BEC1-CA85294660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9" name="Image 5">
          <a:extLst>
            <a:ext uri="{FF2B5EF4-FFF2-40B4-BE49-F238E27FC236}">
              <a16:creationId xmlns:a16="http://schemas.microsoft.com/office/drawing/2014/main" id="{3D196F28-E3FD-4F80-8470-84DB107901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0" name="Image 6">
          <a:extLst>
            <a:ext uri="{FF2B5EF4-FFF2-40B4-BE49-F238E27FC236}">
              <a16:creationId xmlns:a16="http://schemas.microsoft.com/office/drawing/2014/main" id="{3CC6E787-817F-4238-B6AF-BAD2ED705C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1" name="Image 7">
          <a:extLst>
            <a:ext uri="{FF2B5EF4-FFF2-40B4-BE49-F238E27FC236}">
              <a16:creationId xmlns:a16="http://schemas.microsoft.com/office/drawing/2014/main" id="{A0C8501D-9FE2-4824-B7C8-0ECAD59233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2" name="imgTP">
          <a:extLst>
            <a:ext uri="{FF2B5EF4-FFF2-40B4-BE49-F238E27FC236}">
              <a16:creationId xmlns:a16="http://schemas.microsoft.com/office/drawing/2014/main" id="{FD21B4E6-F513-4936-B7CE-4098EA0CFD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3" name="Image 9">
          <a:extLst>
            <a:ext uri="{FF2B5EF4-FFF2-40B4-BE49-F238E27FC236}">
              <a16:creationId xmlns:a16="http://schemas.microsoft.com/office/drawing/2014/main" id="{6DC68B4D-D515-464D-B958-B32764109B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4" name="Image 10">
          <a:extLst>
            <a:ext uri="{FF2B5EF4-FFF2-40B4-BE49-F238E27FC236}">
              <a16:creationId xmlns:a16="http://schemas.microsoft.com/office/drawing/2014/main" id="{BBACE4BD-7ABD-4A66-9405-4B0C5D067D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5" name="Image 11">
          <a:extLst>
            <a:ext uri="{FF2B5EF4-FFF2-40B4-BE49-F238E27FC236}">
              <a16:creationId xmlns:a16="http://schemas.microsoft.com/office/drawing/2014/main" id="{4CC75596-4B31-4455-B624-D7F5171267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6" name="imgConv">
          <a:extLst>
            <a:ext uri="{FF2B5EF4-FFF2-40B4-BE49-F238E27FC236}">
              <a16:creationId xmlns:a16="http://schemas.microsoft.com/office/drawing/2014/main" id="{DB7B68B3-EA8F-4902-A45A-EB97160DDC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7" name="Image 3">
          <a:extLst>
            <a:ext uri="{FF2B5EF4-FFF2-40B4-BE49-F238E27FC236}">
              <a16:creationId xmlns:a16="http://schemas.microsoft.com/office/drawing/2014/main" id="{85EBCF99-BE7A-4537-B406-A55D6651C1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8" name="imgConv">
          <a:extLst>
            <a:ext uri="{FF2B5EF4-FFF2-40B4-BE49-F238E27FC236}">
              <a16:creationId xmlns:a16="http://schemas.microsoft.com/office/drawing/2014/main" id="{5101BBAD-CE7B-47E3-AC2E-216116148C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9" name="Image 5">
          <a:extLst>
            <a:ext uri="{FF2B5EF4-FFF2-40B4-BE49-F238E27FC236}">
              <a16:creationId xmlns:a16="http://schemas.microsoft.com/office/drawing/2014/main" id="{CBA730ED-A184-46F0-8E5B-315F60C357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0" name="Image 6">
          <a:extLst>
            <a:ext uri="{FF2B5EF4-FFF2-40B4-BE49-F238E27FC236}">
              <a16:creationId xmlns:a16="http://schemas.microsoft.com/office/drawing/2014/main" id="{E5FBE1F2-DBBC-4114-9A43-52D98DE3F1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1" name="Image 7">
          <a:extLst>
            <a:ext uri="{FF2B5EF4-FFF2-40B4-BE49-F238E27FC236}">
              <a16:creationId xmlns:a16="http://schemas.microsoft.com/office/drawing/2014/main" id="{2A5A6939-A2CE-4697-8E2A-14AD95220A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2" name="imgTP">
          <a:extLst>
            <a:ext uri="{FF2B5EF4-FFF2-40B4-BE49-F238E27FC236}">
              <a16:creationId xmlns:a16="http://schemas.microsoft.com/office/drawing/2014/main" id="{87DF5064-2725-4D01-A833-3802B616D7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3" name="Image 9">
          <a:extLst>
            <a:ext uri="{FF2B5EF4-FFF2-40B4-BE49-F238E27FC236}">
              <a16:creationId xmlns:a16="http://schemas.microsoft.com/office/drawing/2014/main" id="{8371D14B-9954-4AA9-A1DD-06E06BD934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4" name="Image 10">
          <a:extLst>
            <a:ext uri="{FF2B5EF4-FFF2-40B4-BE49-F238E27FC236}">
              <a16:creationId xmlns:a16="http://schemas.microsoft.com/office/drawing/2014/main" id="{2204661E-4753-4841-B7EE-91652485B1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5" name="Image 11">
          <a:extLst>
            <a:ext uri="{FF2B5EF4-FFF2-40B4-BE49-F238E27FC236}">
              <a16:creationId xmlns:a16="http://schemas.microsoft.com/office/drawing/2014/main" id="{03EDED4F-B18A-4746-A6A1-E5A8477F17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16" name="imgConv">
          <a:extLst>
            <a:ext uri="{FF2B5EF4-FFF2-40B4-BE49-F238E27FC236}">
              <a16:creationId xmlns:a16="http://schemas.microsoft.com/office/drawing/2014/main" id="{786B194C-8685-4231-8908-3881A8CAB5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17" name="Image 3">
          <a:extLst>
            <a:ext uri="{FF2B5EF4-FFF2-40B4-BE49-F238E27FC236}">
              <a16:creationId xmlns:a16="http://schemas.microsoft.com/office/drawing/2014/main" id="{239890C4-EA2F-4420-B6CE-0396FC69C8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18" name="imgConv">
          <a:extLst>
            <a:ext uri="{FF2B5EF4-FFF2-40B4-BE49-F238E27FC236}">
              <a16:creationId xmlns:a16="http://schemas.microsoft.com/office/drawing/2014/main" id="{27DD5CFC-88E7-4E2A-BED8-D508EDB0B2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19" name="Image 5">
          <a:extLst>
            <a:ext uri="{FF2B5EF4-FFF2-40B4-BE49-F238E27FC236}">
              <a16:creationId xmlns:a16="http://schemas.microsoft.com/office/drawing/2014/main" id="{377DD14D-B4CA-4A82-9C75-91496E140E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20" name="Image 6">
          <a:extLst>
            <a:ext uri="{FF2B5EF4-FFF2-40B4-BE49-F238E27FC236}">
              <a16:creationId xmlns:a16="http://schemas.microsoft.com/office/drawing/2014/main" id="{4C03730B-21AA-41D7-861F-39866E8829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21" name="Image 7">
          <a:extLst>
            <a:ext uri="{FF2B5EF4-FFF2-40B4-BE49-F238E27FC236}">
              <a16:creationId xmlns:a16="http://schemas.microsoft.com/office/drawing/2014/main" id="{50EBB7D5-BB3C-4491-B304-4042363892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22" name="imgTP">
          <a:extLst>
            <a:ext uri="{FF2B5EF4-FFF2-40B4-BE49-F238E27FC236}">
              <a16:creationId xmlns:a16="http://schemas.microsoft.com/office/drawing/2014/main" id="{DD53CC6F-B9AB-4634-B841-F55BB956E5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23" name="Image 9">
          <a:extLst>
            <a:ext uri="{FF2B5EF4-FFF2-40B4-BE49-F238E27FC236}">
              <a16:creationId xmlns:a16="http://schemas.microsoft.com/office/drawing/2014/main" id="{A852D356-9DD4-43A4-ABE0-2977144011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24" name="Image 10">
          <a:extLst>
            <a:ext uri="{FF2B5EF4-FFF2-40B4-BE49-F238E27FC236}">
              <a16:creationId xmlns:a16="http://schemas.microsoft.com/office/drawing/2014/main" id="{6F8E7C41-6934-44AC-9A60-5CFE40E1F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25" name="Image 11">
          <a:extLst>
            <a:ext uri="{FF2B5EF4-FFF2-40B4-BE49-F238E27FC236}">
              <a16:creationId xmlns:a16="http://schemas.microsoft.com/office/drawing/2014/main" id="{2AAF6956-54F7-407E-9D3B-7D29ED36CB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26" name="imgConv">
          <a:extLst>
            <a:ext uri="{FF2B5EF4-FFF2-40B4-BE49-F238E27FC236}">
              <a16:creationId xmlns:a16="http://schemas.microsoft.com/office/drawing/2014/main" id="{31B0724B-DC46-4958-BA42-59B80C9BD6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27" name="Image 3">
          <a:extLst>
            <a:ext uri="{FF2B5EF4-FFF2-40B4-BE49-F238E27FC236}">
              <a16:creationId xmlns:a16="http://schemas.microsoft.com/office/drawing/2014/main" id="{5C0F6A9A-7C0A-45DB-A85F-66D2220AA7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28" name="imgConv">
          <a:extLst>
            <a:ext uri="{FF2B5EF4-FFF2-40B4-BE49-F238E27FC236}">
              <a16:creationId xmlns:a16="http://schemas.microsoft.com/office/drawing/2014/main" id="{376279C3-C8E0-44C5-B6BD-40A4B56199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29" name="Image 5">
          <a:extLst>
            <a:ext uri="{FF2B5EF4-FFF2-40B4-BE49-F238E27FC236}">
              <a16:creationId xmlns:a16="http://schemas.microsoft.com/office/drawing/2014/main" id="{7B453F7A-6CDD-4AD0-AE04-1CDFF1C4AE5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30" name="Image 6">
          <a:extLst>
            <a:ext uri="{FF2B5EF4-FFF2-40B4-BE49-F238E27FC236}">
              <a16:creationId xmlns:a16="http://schemas.microsoft.com/office/drawing/2014/main" id="{06F8D3AE-6557-49B6-A235-0E37B660A8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31" name="Image 7">
          <a:extLst>
            <a:ext uri="{FF2B5EF4-FFF2-40B4-BE49-F238E27FC236}">
              <a16:creationId xmlns:a16="http://schemas.microsoft.com/office/drawing/2014/main" id="{F59268BB-8FBA-463B-A642-971377DDEA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32" name="imgTP">
          <a:extLst>
            <a:ext uri="{FF2B5EF4-FFF2-40B4-BE49-F238E27FC236}">
              <a16:creationId xmlns:a16="http://schemas.microsoft.com/office/drawing/2014/main" id="{CE5A50F0-7F96-4C76-A056-60E7497783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33" name="Image 9">
          <a:extLst>
            <a:ext uri="{FF2B5EF4-FFF2-40B4-BE49-F238E27FC236}">
              <a16:creationId xmlns:a16="http://schemas.microsoft.com/office/drawing/2014/main" id="{1ED6B57E-56E7-41D0-873E-4C0246F05F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34" name="Image 10">
          <a:extLst>
            <a:ext uri="{FF2B5EF4-FFF2-40B4-BE49-F238E27FC236}">
              <a16:creationId xmlns:a16="http://schemas.microsoft.com/office/drawing/2014/main" id="{49F4FD89-E6D0-4707-B2FC-8F8355AE47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35" name="Image 11">
          <a:extLst>
            <a:ext uri="{FF2B5EF4-FFF2-40B4-BE49-F238E27FC236}">
              <a16:creationId xmlns:a16="http://schemas.microsoft.com/office/drawing/2014/main" id="{DE42FDA4-088E-4952-91F6-B2C733DCB8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36" name="imgConv">
          <a:extLst>
            <a:ext uri="{FF2B5EF4-FFF2-40B4-BE49-F238E27FC236}">
              <a16:creationId xmlns:a16="http://schemas.microsoft.com/office/drawing/2014/main" id="{5E8D16CD-45C9-489F-8F69-CB86A2C125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37" name="Image 3">
          <a:extLst>
            <a:ext uri="{FF2B5EF4-FFF2-40B4-BE49-F238E27FC236}">
              <a16:creationId xmlns:a16="http://schemas.microsoft.com/office/drawing/2014/main" id="{CC5448E4-4BB6-4F8F-A6A0-19FD244914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38" name="imgConv">
          <a:extLst>
            <a:ext uri="{FF2B5EF4-FFF2-40B4-BE49-F238E27FC236}">
              <a16:creationId xmlns:a16="http://schemas.microsoft.com/office/drawing/2014/main" id="{A96C596A-F2B5-47D5-BE3A-98767B7BE5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39" name="Image 5">
          <a:extLst>
            <a:ext uri="{FF2B5EF4-FFF2-40B4-BE49-F238E27FC236}">
              <a16:creationId xmlns:a16="http://schemas.microsoft.com/office/drawing/2014/main" id="{0846C543-CDBD-4F0D-9412-7EBDB8FB990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40" name="Image 6">
          <a:extLst>
            <a:ext uri="{FF2B5EF4-FFF2-40B4-BE49-F238E27FC236}">
              <a16:creationId xmlns:a16="http://schemas.microsoft.com/office/drawing/2014/main" id="{4BBAF353-101D-451A-AED1-AAF009CF0A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41" name="Image 7">
          <a:extLst>
            <a:ext uri="{FF2B5EF4-FFF2-40B4-BE49-F238E27FC236}">
              <a16:creationId xmlns:a16="http://schemas.microsoft.com/office/drawing/2014/main" id="{5422E0FC-9E8C-4E6F-80DB-C5E2B685B9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42" name="imgTP">
          <a:extLst>
            <a:ext uri="{FF2B5EF4-FFF2-40B4-BE49-F238E27FC236}">
              <a16:creationId xmlns:a16="http://schemas.microsoft.com/office/drawing/2014/main" id="{B012C867-6A8B-436B-B187-D2F4122947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43" name="Image 9">
          <a:extLst>
            <a:ext uri="{FF2B5EF4-FFF2-40B4-BE49-F238E27FC236}">
              <a16:creationId xmlns:a16="http://schemas.microsoft.com/office/drawing/2014/main" id="{D7BD7198-FFDE-450F-82B4-A94A5CC256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44" name="Image 10">
          <a:extLst>
            <a:ext uri="{FF2B5EF4-FFF2-40B4-BE49-F238E27FC236}">
              <a16:creationId xmlns:a16="http://schemas.microsoft.com/office/drawing/2014/main" id="{07E984A9-8BBE-4123-B489-A952694094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45" name="Image 11">
          <a:extLst>
            <a:ext uri="{FF2B5EF4-FFF2-40B4-BE49-F238E27FC236}">
              <a16:creationId xmlns:a16="http://schemas.microsoft.com/office/drawing/2014/main" id="{43DBEB28-ABA0-4773-95CD-7229D88FED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46" name="imgConv">
          <a:extLst>
            <a:ext uri="{FF2B5EF4-FFF2-40B4-BE49-F238E27FC236}">
              <a16:creationId xmlns:a16="http://schemas.microsoft.com/office/drawing/2014/main" id="{E0A8A71A-C06D-491A-B8E5-3ABACA9B89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47" name="Image 3">
          <a:extLst>
            <a:ext uri="{FF2B5EF4-FFF2-40B4-BE49-F238E27FC236}">
              <a16:creationId xmlns:a16="http://schemas.microsoft.com/office/drawing/2014/main" id="{84066E6D-8B79-4F19-96D2-E696BFB2E6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48" name="imgConv">
          <a:extLst>
            <a:ext uri="{FF2B5EF4-FFF2-40B4-BE49-F238E27FC236}">
              <a16:creationId xmlns:a16="http://schemas.microsoft.com/office/drawing/2014/main" id="{A8FCCB1F-BCDB-4C9A-935C-FB72214433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49" name="Image 5">
          <a:extLst>
            <a:ext uri="{FF2B5EF4-FFF2-40B4-BE49-F238E27FC236}">
              <a16:creationId xmlns:a16="http://schemas.microsoft.com/office/drawing/2014/main" id="{768EB4EA-11C1-41C3-865E-3BF55D443C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50" name="Image 6">
          <a:extLst>
            <a:ext uri="{FF2B5EF4-FFF2-40B4-BE49-F238E27FC236}">
              <a16:creationId xmlns:a16="http://schemas.microsoft.com/office/drawing/2014/main" id="{CEBF7F43-D949-4E27-A3B2-C671C44E30E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51" name="Image 7">
          <a:extLst>
            <a:ext uri="{FF2B5EF4-FFF2-40B4-BE49-F238E27FC236}">
              <a16:creationId xmlns:a16="http://schemas.microsoft.com/office/drawing/2014/main" id="{19B87FC9-BD44-4CE7-B815-800A5E7844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52" name="imgTP">
          <a:extLst>
            <a:ext uri="{FF2B5EF4-FFF2-40B4-BE49-F238E27FC236}">
              <a16:creationId xmlns:a16="http://schemas.microsoft.com/office/drawing/2014/main" id="{D02A6751-94F4-4EF8-8FA4-75AB855CE5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53" name="Image 9">
          <a:extLst>
            <a:ext uri="{FF2B5EF4-FFF2-40B4-BE49-F238E27FC236}">
              <a16:creationId xmlns:a16="http://schemas.microsoft.com/office/drawing/2014/main" id="{0A56263F-A8B1-49ED-BE20-1C7955DF81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54" name="Image 10">
          <a:extLst>
            <a:ext uri="{FF2B5EF4-FFF2-40B4-BE49-F238E27FC236}">
              <a16:creationId xmlns:a16="http://schemas.microsoft.com/office/drawing/2014/main" id="{FA27473C-8941-45B1-8FBA-A8DFB10EDC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55" name="Image 11">
          <a:extLst>
            <a:ext uri="{FF2B5EF4-FFF2-40B4-BE49-F238E27FC236}">
              <a16:creationId xmlns:a16="http://schemas.microsoft.com/office/drawing/2014/main" id="{AB20C55A-9B3D-4C67-9449-38A8270C79F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56" name="imgConv">
          <a:extLst>
            <a:ext uri="{FF2B5EF4-FFF2-40B4-BE49-F238E27FC236}">
              <a16:creationId xmlns:a16="http://schemas.microsoft.com/office/drawing/2014/main" id="{B66361DB-16C6-415A-B2DB-4EAB64F511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57" name="Image 3">
          <a:extLst>
            <a:ext uri="{FF2B5EF4-FFF2-40B4-BE49-F238E27FC236}">
              <a16:creationId xmlns:a16="http://schemas.microsoft.com/office/drawing/2014/main" id="{02E0EDC2-2DC5-4D6D-AF67-03F90CC30D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58" name="imgConv">
          <a:extLst>
            <a:ext uri="{FF2B5EF4-FFF2-40B4-BE49-F238E27FC236}">
              <a16:creationId xmlns:a16="http://schemas.microsoft.com/office/drawing/2014/main" id="{C0791367-74A3-4140-B9C1-6347D59979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59" name="Image 5">
          <a:extLst>
            <a:ext uri="{FF2B5EF4-FFF2-40B4-BE49-F238E27FC236}">
              <a16:creationId xmlns:a16="http://schemas.microsoft.com/office/drawing/2014/main" id="{C7416009-F97A-4BD7-8EAB-8B8740E851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60" name="Image 6">
          <a:extLst>
            <a:ext uri="{FF2B5EF4-FFF2-40B4-BE49-F238E27FC236}">
              <a16:creationId xmlns:a16="http://schemas.microsoft.com/office/drawing/2014/main" id="{7C8B279A-9EB5-4788-9BA7-67346B5F8B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61" name="Image 7">
          <a:extLst>
            <a:ext uri="{FF2B5EF4-FFF2-40B4-BE49-F238E27FC236}">
              <a16:creationId xmlns:a16="http://schemas.microsoft.com/office/drawing/2014/main" id="{8A9CB955-821B-4948-A57B-0289416B34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62" name="imgTP">
          <a:extLst>
            <a:ext uri="{FF2B5EF4-FFF2-40B4-BE49-F238E27FC236}">
              <a16:creationId xmlns:a16="http://schemas.microsoft.com/office/drawing/2014/main" id="{82E3827C-2AA3-4C42-9347-57D66EED3C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63" name="Image 9">
          <a:extLst>
            <a:ext uri="{FF2B5EF4-FFF2-40B4-BE49-F238E27FC236}">
              <a16:creationId xmlns:a16="http://schemas.microsoft.com/office/drawing/2014/main" id="{38305BA4-291A-4C88-B43D-F7608B6550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64" name="Image 10">
          <a:extLst>
            <a:ext uri="{FF2B5EF4-FFF2-40B4-BE49-F238E27FC236}">
              <a16:creationId xmlns:a16="http://schemas.microsoft.com/office/drawing/2014/main" id="{2465D392-C40F-4C55-A34E-EB08265E42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65" name="Image 11">
          <a:extLst>
            <a:ext uri="{FF2B5EF4-FFF2-40B4-BE49-F238E27FC236}">
              <a16:creationId xmlns:a16="http://schemas.microsoft.com/office/drawing/2014/main" id="{E179F67E-4BA8-4349-91B3-549FD1ECB3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33131</xdr:colOff>
      <xdr:row>0</xdr:row>
      <xdr:rowOff>33133</xdr:rowOff>
    </xdr:from>
    <xdr:ext cx="1009374" cy="888727"/>
    <xdr:pic>
      <xdr:nvPicPr>
        <xdr:cNvPr id="2" name="Image 2">
          <a:extLst>
            <a:ext uri="{FF2B5EF4-FFF2-40B4-BE49-F238E27FC236}">
              <a16:creationId xmlns:a16="http://schemas.microsoft.com/office/drawing/2014/main" id="{B2A11083-B602-42FC-BBE7-2F05926EB8D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1009374" cy="888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33131</xdr:colOff>
      <xdr:row>0</xdr:row>
      <xdr:rowOff>33133</xdr:rowOff>
    </xdr:from>
    <xdr:ext cx="1009374" cy="888727"/>
    <xdr:pic>
      <xdr:nvPicPr>
        <xdr:cNvPr id="3" name="Image 2">
          <a:extLst>
            <a:ext uri="{FF2B5EF4-FFF2-40B4-BE49-F238E27FC236}">
              <a16:creationId xmlns:a16="http://schemas.microsoft.com/office/drawing/2014/main" id="{CCC5D3BA-DEBE-4310-8CEA-6E03E82E20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1009374" cy="888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33131</xdr:colOff>
      <xdr:row>0</xdr:row>
      <xdr:rowOff>33133</xdr:rowOff>
    </xdr:from>
    <xdr:ext cx="1007303" cy="888727"/>
    <xdr:pic>
      <xdr:nvPicPr>
        <xdr:cNvPr id="4" name="Image 3">
          <a:extLst>
            <a:ext uri="{FF2B5EF4-FFF2-40B4-BE49-F238E27FC236}">
              <a16:creationId xmlns:a16="http://schemas.microsoft.com/office/drawing/2014/main" id="{81D56182-FB80-4B2A-AE0A-339DD5F604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1007303" cy="888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70</xdr:row>
      <xdr:rowOff>0</xdr:rowOff>
    </xdr:from>
    <xdr:to>
      <xdr:col>0</xdr:col>
      <xdr:colOff>19050</xdr:colOff>
      <xdr:row>70</xdr:row>
      <xdr:rowOff>9525</xdr:rowOff>
    </xdr:to>
    <xdr:pic>
      <xdr:nvPicPr>
        <xdr:cNvPr id="2" name="imgConv">
          <a:extLst>
            <a:ext uri="{FF2B5EF4-FFF2-40B4-BE49-F238E27FC236}">
              <a16:creationId xmlns:a16="http://schemas.microsoft.com/office/drawing/2014/main" id="{2E8E36A3-3271-4773-97AE-9278C3601B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 name="Image 3">
          <a:extLst>
            <a:ext uri="{FF2B5EF4-FFF2-40B4-BE49-F238E27FC236}">
              <a16:creationId xmlns:a16="http://schemas.microsoft.com/office/drawing/2014/main" id="{5E18E05C-2A9A-4B8C-BBCC-8D1D2CE614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4" name="imgConv">
          <a:extLst>
            <a:ext uri="{FF2B5EF4-FFF2-40B4-BE49-F238E27FC236}">
              <a16:creationId xmlns:a16="http://schemas.microsoft.com/office/drawing/2014/main" id="{39F4C396-6CA8-4EB0-B014-6289550933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5" name="Image 5">
          <a:extLst>
            <a:ext uri="{FF2B5EF4-FFF2-40B4-BE49-F238E27FC236}">
              <a16:creationId xmlns:a16="http://schemas.microsoft.com/office/drawing/2014/main" id="{BB9B1345-60F0-46A4-87EA-940DA86DBE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6" name="Image 6">
          <a:extLst>
            <a:ext uri="{FF2B5EF4-FFF2-40B4-BE49-F238E27FC236}">
              <a16:creationId xmlns:a16="http://schemas.microsoft.com/office/drawing/2014/main" id="{879FC680-8B70-4143-BBA0-2A0F0965BF3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7" name="Image 7">
          <a:extLst>
            <a:ext uri="{FF2B5EF4-FFF2-40B4-BE49-F238E27FC236}">
              <a16:creationId xmlns:a16="http://schemas.microsoft.com/office/drawing/2014/main" id="{88686AE3-D25C-4006-92ED-883EF6ACDF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8" name="imgTP">
          <a:extLst>
            <a:ext uri="{FF2B5EF4-FFF2-40B4-BE49-F238E27FC236}">
              <a16:creationId xmlns:a16="http://schemas.microsoft.com/office/drawing/2014/main" id="{9AD7C8B6-2CCF-4DC5-9866-9ABA92DB7B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9" name="Image 9">
          <a:extLst>
            <a:ext uri="{FF2B5EF4-FFF2-40B4-BE49-F238E27FC236}">
              <a16:creationId xmlns:a16="http://schemas.microsoft.com/office/drawing/2014/main" id="{97F976EE-58E4-430A-977D-5825113E6C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0" name="Image 10">
          <a:extLst>
            <a:ext uri="{FF2B5EF4-FFF2-40B4-BE49-F238E27FC236}">
              <a16:creationId xmlns:a16="http://schemas.microsoft.com/office/drawing/2014/main" id="{637FD8C8-4093-4263-9D43-DD5166263C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1" name="Image 11">
          <a:extLst>
            <a:ext uri="{FF2B5EF4-FFF2-40B4-BE49-F238E27FC236}">
              <a16:creationId xmlns:a16="http://schemas.microsoft.com/office/drawing/2014/main" id="{8843CBE7-C398-42EB-B677-65CA5C9839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2" name="imgConv">
          <a:extLst>
            <a:ext uri="{FF2B5EF4-FFF2-40B4-BE49-F238E27FC236}">
              <a16:creationId xmlns:a16="http://schemas.microsoft.com/office/drawing/2014/main" id="{8517F484-770B-41A1-804E-FB9C99AB75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3" name="Image 3">
          <a:extLst>
            <a:ext uri="{FF2B5EF4-FFF2-40B4-BE49-F238E27FC236}">
              <a16:creationId xmlns:a16="http://schemas.microsoft.com/office/drawing/2014/main" id="{C915EE56-AC03-45DF-B039-88C8A25C0B0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4" name="imgConv">
          <a:extLst>
            <a:ext uri="{FF2B5EF4-FFF2-40B4-BE49-F238E27FC236}">
              <a16:creationId xmlns:a16="http://schemas.microsoft.com/office/drawing/2014/main" id="{81B36B93-3F5C-42F7-BE5A-70769CB5DB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5" name="Image 5">
          <a:extLst>
            <a:ext uri="{FF2B5EF4-FFF2-40B4-BE49-F238E27FC236}">
              <a16:creationId xmlns:a16="http://schemas.microsoft.com/office/drawing/2014/main" id="{9D176A78-BDBA-46AA-A236-2BDA7DFD67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6" name="Image 6">
          <a:extLst>
            <a:ext uri="{FF2B5EF4-FFF2-40B4-BE49-F238E27FC236}">
              <a16:creationId xmlns:a16="http://schemas.microsoft.com/office/drawing/2014/main" id="{F5409526-A44A-4C4A-B3E3-B5722EC05F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7" name="Image 7">
          <a:extLst>
            <a:ext uri="{FF2B5EF4-FFF2-40B4-BE49-F238E27FC236}">
              <a16:creationId xmlns:a16="http://schemas.microsoft.com/office/drawing/2014/main" id="{5536A9A1-5CBB-4711-9C9F-B67C2241E7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8" name="imgTP">
          <a:extLst>
            <a:ext uri="{FF2B5EF4-FFF2-40B4-BE49-F238E27FC236}">
              <a16:creationId xmlns:a16="http://schemas.microsoft.com/office/drawing/2014/main" id="{D4868CB8-5211-4381-920D-BECDF961F9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 name="Image 9">
          <a:extLst>
            <a:ext uri="{FF2B5EF4-FFF2-40B4-BE49-F238E27FC236}">
              <a16:creationId xmlns:a16="http://schemas.microsoft.com/office/drawing/2014/main" id="{A034D563-6F70-48F8-BFBD-0F0DAA8F94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 name="Image 10">
          <a:extLst>
            <a:ext uri="{FF2B5EF4-FFF2-40B4-BE49-F238E27FC236}">
              <a16:creationId xmlns:a16="http://schemas.microsoft.com/office/drawing/2014/main" id="{3456F945-79A0-46D6-8526-79B2F32FB0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1" name="Image 11">
          <a:extLst>
            <a:ext uri="{FF2B5EF4-FFF2-40B4-BE49-F238E27FC236}">
              <a16:creationId xmlns:a16="http://schemas.microsoft.com/office/drawing/2014/main" id="{3924962D-0746-42B1-8848-A2BB234DD2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 name="imgConv">
          <a:extLst>
            <a:ext uri="{FF2B5EF4-FFF2-40B4-BE49-F238E27FC236}">
              <a16:creationId xmlns:a16="http://schemas.microsoft.com/office/drawing/2014/main" id="{8648C8B9-3028-4949-A1C7-34AE65AA09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3" name="Image 3">
          <a:extLst>
            <a:ext uri="{FF2B5EF4-FFF2-40B4-BE49-F238E27FC236}">
              <a16:creationId xmlns:a16="http://schemas.microsoft.com/office/drawing/2014/main" id="{543C21CF-37E7-41F3-B815-FFC166B0B2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4" name="imgConv">
          <a:extLst>
            <a:ext uri="{FF2B5EF4-FFF2-40B4-BE49-F238E27FC236}">
              <a16:creationId xmlns:a16="http://schemas.microsoft.com/office/drawing/2014/main" id="{A0CD316D-8F1B-4184-9741-B5DB64CE55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5" name="Image 5">
          <a:extLst>
            <a:ext uri="{FF2B5EF4-FFF2-40B4-BE49-F238E27FC236}">
              <a16:creationId xmlns:a16="http://schemas.microsoft.com/office/drawing/2014/main" id="{734971AB-22C6-476C-AC3E-A230A20A26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6" name="Image 6">
          <a:extLst>
            <a:ext uri="{FF2B5EF4-FFF2-40B4-BE49-F238E27FC236}">
              <a16:creationId xmlns:a16="http://schemas.microsoft.com/office/drawing/2014/main" id="{3B2B97CB-CE62-44D2-9398-E22A6B7545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7" name="Image 7">
          <a:extLst>
            <a:ext uri="{FF2B5EF4-FFF2-40B4-BE49-F238E27FC236}">
              <a16:creationId xmlns:a16="http://schemas.microsoft.com/office/drawing/2014/main" id="{74050DD6-E8C5-4FBD-8E8E-8A8EE976FA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8" name="imgTP">
          <a:extLst>
            <a:ext uri="{FF2B5EF4-FFF2-40B4-BE49-F238E27FC236}">
              <a16:creationId xmlns:a16="http://schemas.microsoft.com/office/drawing/2014/main" id="{D0679610-D21E-453F-9B2C-7898069866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 name="Image 9">
          <a:extLst>
            <a:ext uri="{FF2B5EF4-FFF2-40B4-BE49-F238E27FC236}">
              <a16:creationId xmlns:a16="http://schemas.microsoft.com/office/drawing/2014/main" id="{E37FCAAB-69FB-46F6-838B-EE3BC90AD6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 name="Image 10">
          <a:extLst>
            <a:ext uri="{FF2B5EF4-FFF2-40B4-BE49-F238E27FC236}">
              <a16:creationId xmlns:a16="http://schemas.microsoft.com/office/drawing/2014/main" id="{BF876818-E539-4FBF-9E46-4C33F5CFC2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 name="Image 11">
          <a:extLst>
            <a:ext uri="{FF2B5EF4-FFF2-40B4-BE49-F238E27FC236}">
              <a16:creationId xmlns:a16="http://schemas.microsoft.com/office/drawing/2014/main" id="{F68C01BE-1D9A-448A-A0AF-319542A44D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2" name="imgConv">
          <a:extLst>
            <a:ext uri="{FF2B5EF4-FFF2-40B4-BE49-F238E27FC236}">
              <a16:creationId xmlns:a16="http://schemas.microsoft.com/office/drawing/2014/main" id="{FC53FF8A-BEA6-46C2-8BB3-0AEECC4FE4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3" name="Image 3">
          <a:extLst>
            <a:ext uri="{FF2B5EF4-FFF2-40B4-BE49-F238E27FC236}">
              <a16:creationId xmlns:a16="http://schemas.microsoft.com/office/drawing/2014/main" id="{3C7F2D16-CD71-4E08-9659-E6F7EDDB86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4" name="imgConv">
          <a:extLst>
            <a:ext uri="{FF2B5EF4-FFF2-40B4-BE49-F238E27FC236}">
              <a16:creationId xmlns:a16="http://schemas.microsoft.com/office/drawing/2014/main" id="{907DC3EC-EB1B-43EC-AFBD-AC0B3504C0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5" name="Image 5">
          <a:extLst>
            <a:ext uri="{FF2B5EF4-FFF2-40B4-BE49-F238E27FC236}">
              <a16:creationId xmlns:a16="http://schemas.microsoft.com/office/drawing/2014/main" id="{C720C650-033C-4285-84C6-07921E4F5D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6" name="Image 6">
          <a:extLst>
            <a:ext uri="{FF2B5EF4-FFF2-40B4-BE49-F238E27FC236}">
              <a16:creationId xmlns:a16="http://schemas.microsoft.com/office/drawing/2014/main" id="{50ABA13A-DBBF-47C5-BB2C-02087C8149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7" name="Image 7">
          <a:extLst>
            <a:ext uri="{FF2B5EF4-FFF2-40B4-BE49-F238E27FC236}">
              <a16:creationId xmlns:a16="http://schemas.microsoft.com/office/drawing/2014/main" id="{55171248-FF76-43BA-A2E6-A99FD132C9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8" name="imgTP">
          <a:extLst>
            <a:ext uri="{FF2B5EF4-FFF2-40B4-BE49-F238E27FC236}">
              <a16:creationId xmlns:a16="http://schemas.microsoft.com/office/drawing/2014/main" id="{71BFD95D-DB68-4AFC-8D6E-6887993BBD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9" name="Image 9">
          <a:extLst>
            <a:ext uri="{FF2B5EF4-FFF2-40B4-BE49-F238E27FC236}">
              <a16:creationId xmlns:a16="http://schemas.microsoft.com/office/drawing/2014/main" id="{A39F491D-2F46-4A26-B383-B5ECF57B92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40" name="Image 10">
          <a:extLst>
            <a:ext uri="{FF2B5EF4-FFF2-40B4-BE49-F238E27FC236}">
              <a16:creationId xmlns:a16="http://schemas.microsoft.com/office/drawing/2014/main" id="{47B09418-1FD0-41E5-A434-8DD9BB6B02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41" name="Image 11">
          <a:extLst>
            <a:ext uri="{FF2B5EF4-FFF2-40B4-BE49-F238E27FC236}">
              <a16:creationId xmlns:a16="http://schemas.microsoft.com/office/drawing/2014/main" id="{C9D8A2F4-6AEA-414F-A87C-7DAA2DE357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42" name="imgConv">
          <a:extLst>
            <a:ext uri="{FF2B5EF4-FFF2-40B4-BE49-F238E27FC236}">
              <a16:creationId xmlns:a16="http://schemas.microsoft.com/office/drawing/2014/main" id="{E1941F13-B359-48B0-8688-784566BC53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43" name="Image 3">
          <a:extLst>
            <a:ext uri="{FF2B5EF4-FFF2-40B4-BE49-F238E27FC236}">
              <a16:creationId xmlns:a16="http://schemas.microsoft.com/office/drawing/2014/main" id="{9A68299E-DB32-40B7-9C54-F1A73386B3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44" name="imgConv">
          <a:extLst>
            <a:ext uri="{FF2B5EF4-FFF2-40B4-BE49-F238E27FC236}">
              <a16:creationId xmlns:a16="http://schemas.microsoft.com/office/drawing/2014/main" id="{86D70302-30D1-46E1-9B38-DCD28B6216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45" name="Image 5">
          <a:extLst>
            <a:ext uri="{FF2B5EF4-FFF2-40B4-BE49-F238E27FC236}">
              <a16:creationId xmlns:a16="http://schemas.microsoft.com/office/drawing/2014/main" id="{67C32788-0265-4ACF-9997-3FC8365F0C6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46" name="Image 6">
          <a:extLst>
            <a:ext uri="{FF2B5EF4-FFF2-40B4-BE49-F238E27FC236}">
              <a16:creationId xmlns:a16="http://schemas.microsoft.com/office/drawing/2014/main" id="{1C71B2F4-111E-42AF-B616-18CD882BB0C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47" name="Image 7">
          <a:extLst>
            <a:ext uri="{FF2B5EF4-FFF2-40B4-BE49-F238E27FC236}">
              <a16:creationId xmlns:a16="http://schemas.microsoft.com/office/drawing/2014/main" id="{D1B152B5-E23A-4DCB-AEB2-9A3B9E1E60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48" name="imgTP">
          <a:extLst>
            <a:ext uri="{FF2B5EF4-FFF2-40B4-BE49-F238E27FC236}">
              <a16:creationId xmlns:a16="http://schemas.microsoft.com/office/drawing/2014/main" id="{070A95BD-FBCB-4032-B042-A7394D888E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49" name="Image 9">
          <a:extLst>
            <a:ext uri="{FF2B5EF4-FFF2-40B4-BE49-F238E27FC236}">
              <a16:creationId xmlns:a16="http://schemas.microsoft.com/office/drawing/2014/main" id="{D867C297-8E96-400B-9CEC-3EAD289984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50" name="Image 10">
          <a:extLst>
            <a:ext uri="{FF2B5EF4-FFF2-40B4-BE49-F238E27FC236}">
              <a16:creationId xmlns:a16="http://schemas.microsoft.com/office/drawing/2014/main" id="{73E0FF0C-9651-484D-A1C2-53FD415FAA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51" name="Image 11">
          <a:extLst>
            <a:ext uri="{FF2B5EF4-FFF2-40B4-BE49-F238E27FC236}">
              <a16:creationId xmlns:a16="http://schemas.microsoft.com/office/drawing/2014/main" id="{2868CA7C-CCE6-491D-8EEE-0CD4DFE05D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52" name="imgConv">
          <a:extLst>
            <a:ext uri="{FF2B5EF4-FFF2-40B4-BE49-F238E27FC236}">
              <a16:creationId xmlns:a16="http://schemas.microsoft.com/office/drawing/2014/main" id="{918B2F50-A775-4C42-B537-B8C1F88C94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53" name="Image 3">
          <a:extLst>
            <a:ext uri="{FF2B5EF4-FFF2-40B4-BE49-F238E27FC236}">
              <a16:creationId xmlns:a16="http://schemas.microsoft.com/office/drawing/2014/main" id="{3475713A-9C84-41A8-BB20-C73ABC2074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54" name="imgConv">
          <a:extLst>
            <a:ext uri="{FF2B5EF4-FFF2-40B4-BE49-F238E27FC236}">
              <a16:creationId xmlns:a16="http://schemas.microsoft.com/office/drawing/2014/main" id="{C92DDC0A-56F6-4F80-B193-A4C7202557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55" name="Image 5">
          <a:extLst>
            <a:ext uri="{FF2B5EF4-FFF2-40B4-BE49-F238E27FC236}">
              <a16:creationId xmlns:a16="http://schemas.microsoft.com/office/drawing/2014/main" id="{D2FE3489-A5E4-498F-B5F4-E82E2FDCB2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56" name="Image 6">
          <a:extLst>
            <a:ext uri="{FF2B5EF4-FFF2-40B4-BE49-F238E27FC236}">
              <a16:creationId xmlns:a16="http://schemas.microsoft.com/office/drawing/2014/main" id="{55378FE2-0BEC-4E41-A63B-DC8C61EB99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57" name="Image 7">
          <a:extLst>
            <a:ext uri="{FF2B5EF4-FFF2-40B4-BE49-F238E27FC236}">
              <a16:creationId xmlns:a16="http://schemas.microsoft.com/office/drawing/2014/main" id="{B516258A-A9E5-4CC2-A82C-2558E264F1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58" name="imgTP">
          <a:extLst>
            <a:ext uri="{FF2B5EF4-FFF2-40B4-BE49-F238E27FC236}">
              <a16:creationId xmlns:a16="http://schemas.microsoft.com/office/drawing/2014/main" id="{9B7C56D7-F4E7-43F3-9F04-D6513EC12C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59" name="Image 9">
          <a:extLst>
            <a:ext uri="{FF2B5EF4-FFF2-40B4-BE49-F238E27FC236}">
              <a16:creationId xmlns:a16="http://schemas.microsoft.com/office/drawing/2014/main" id="{5D92B86F-78E4-4073-B7D1-ABF107C7B7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60" name="Image 10">
          <a:extLst>
            <a:ext uri="{FF2B5EF4-FFF2-40B4-BE49-F238E27FC236}">
              <a16:creationId xmlns:a16="http://schemas.microsoft.com/office/drawing/2014/main" id="{905717F8-3EF0-420E-87A2-CA613BB439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61" name="Image 11">
          <a:extLst>
            <a:ext uri="{FF2B5EF4-FFF2-40B4-BE49-F238E27FC236}">
              <a16:creationId xmlns:a16="http://schemas.microsoft.com/office/drawing/2014/main" id="{2159F1F0-BCE0-4132-83F7-B3EE544F04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62" name="imgConv">
          <a:extLst>
            <a:ext uri="{FF2B5EF4-FFF2-40B4-BE49-F238E27FC236}">
              <a16:creationId xmlns:a16="http://schemas.microsoft.com/office/drawing/2014/main" id="{2C33374A-5525-4DB2-8881-14E675FAB8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63" name="Image 3">
          <a:extLst>
            <a:ext uri="{FF2B5EF4-FFF2-40B4-BE49-F238E27FC236}">
              <a16:creationId xmlns:a16="http://schemas.microsoft.com/office/drawing/2014/main" id="{F68C5CA6-A385-469A-AD13-1B9C349B54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64" name="imgConv">
          <a:extLst>
            <a:ext uri="{FF2B5EF4-FFF2-40B4-BE49-F238E27FC236}">
              <a16:creationId xmlns:a16="http://schemas.microsoft.com/office/drawing/2014/main" id="{3244C15B-D67E-4034-9A28-525E1B468B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65" name="Image 5">
          <a:extLst>
            <a:ext uri="{FF2B5EF4-FFF2-40B4-BE49-F238E27FC236}">
              <a16:creationId xmlns:a16="http://schemas.microsoft.com/office/drawing/2014/main" id="{B6D37C62-FF41-4DC0-93AB-42B952F519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66" name="Image 6">
          <a:extLst>
            <a:ext uri="{FF2B5EF4-FFF2-40B4-BE49-F238E27FC236}">
              <a16:creationId xmlns:a16="http://schemas.microsoft.com/office/drawing/2014/main" id="{13AE6554-7D8A-477E-B43D-EE383EAFA7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67" name="Image 7">
          <a:extLst>
            <a:ext uri="{FF2B5EF4-FFF2-40B4-BE49-F238E27FC236}">
              <a16:creationId xmlns:a16="http://schemas.microsoft.com/office/drawing/2014/main" id="{2F6B3734-C02C-424D-A701-9F75B50C7F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68" name="imgTP">
          <a:extLst>
            <a:ext uri="{FF2B5EF4-FFF2-40B4-BE49-F238E27FC236}">
              <a16:creationId xmlns:a16="http://schemas.microsoft.com/office/drawing/2014/main" id="{D36492E8-8870-4035-92B6-B31391E98D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69" name="Image 9">
          <a:extLst>
            <a:ext uri="{FF2B5EF4-FFF2-40B4-BE49-F238E27FC236}">
              <a16:creationId xmlns:a16="http://schemas.microsoft.com/office/drawing/2014/main" id="{AA406A05-512A-495B-94BB-4E798DA338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70" name="Image 10">
          <a:extLst>
            <a:ext uri="{FF2B5EF4-FFF2-40B4-BE49-F238E27FC236}">
              <a16:creationId xmlns:a16="http://schemas.microsoft.com/office/drawing/2014/main" id="{8E39E58B-C585-47EF-96B7-7770F83ECE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71" name="Image 11">
          <a:extLst>
            <a:ext uri="{FF2B5EF4-FFF2-40B4-BE49-F238E27FC236}">
              <a16:creationId xmlns:a16="http://schemas.microsoft.com/office/drawing/2014/main" id="{E32BA44D-0615-43AE-8263-4B74F26720D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72" name="imgConv">
          <a:extLst>
            <a:ext uri="{FF2B5EF4-FFF2-40B4-BE49-F238E27FC236}">
              <a16:creationId xmlns:a16="http://schemas.microsoft.com/office/drawing/2014/main" id="{D9A49643-E08C-4B33-B913-F7E3122852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73" name="Image 3">
          <a:extLst>
            <a:ext uri="{FF2B5EF4-FFF2-40B4-BE49-F238E27FC236}">
              <a16:creationId xmlns:a16="http://schemas.microsoft.com/office/drawing/2014/main" id="{9E255503-174E-4731-B9A8-69FE0243611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74" name="imgConv">
          <a:extLst>
            <a:ext uri="{FF2B5EF4-FFF2-40B4-BE49-F238E27FC236}">
              <a16:creationId xmlns:a16="http://schemas.microsoft.com/office/drawing/2014/main" id="{D344E104-B95D-49AF-9A29-47F5BBFD97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75" name="Image 5">
          <a:extLst>
            <a:ext uri="{FF2B5EF4-FFF2-40B4-BE49-F238E27FC236}">
              <a16:creationId xmlns:a16="http://schemas.microsoft.com/office/drawing/2014/main" id="{BD6A7D58-22B0-4691-9C15-206497361E7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76" name="Image 6">
          <a:extLst>
            <a:ext uri="{FF2B5EF4-FFF2-40B4-BE49-F238E27FC236}">
              <a16:creationId xmlns:a16="http://schemas.microsoft.com/office/drawing/2014/main" id="{DEF74578-E84F-4878-B650-84CACF4B35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77" name="Image 7">
          <a:extLst>
            <a:ext uri="{FF2B5EF4-FFF2-40B4-BE49-F238E27FC236}">
              <a16:creationId xmlns:a16="http://schemas.microsoft.com/office/drawing/2014/main" id="{CAA37121-71F0-465B-B93B-D156638DD2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78" name="imgTP">
          <a:extLst>
            <a:ext uri="{FF2B5EF4-FFF2-40B4-BE49-F238E27FC236}">
              <a16:creationId xmlns:a16="http://schemas.microsoft.com/office/drawing/2014/main" id="{A1F67138-5A99-44B0-8B95-018086B9A5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79" name="Image 9">
          <a:extLst>
            <a:ext uri="{FF2B5EF4-FFF2-40B4-BE49-F238E27FC236}">
              <a16:creationId xmlns:a16="http://schemas.microsoft.com/office/drawing/2014/main" id="{FC3B71D5-5F26-4485-BF2B-89D89DF38D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80" name="Image 10">
          <a:extLst>
            <a:ext uri="{FF2B5EF4-FFF2-40B4-BE49-F238E27FC236}">
              <a16:creationId xmlns:a16="http://schemas.microsoft.com/office/drawing/2014/main" id="{E0F35F0C-156F-495E-8B0E-D5A0CE6F04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81" name="Image 11">
          <a:extLst>
            <a:ext uri="{FF2B5EF4-FFF2-40B4-BE49-F238E27FC236}">
              <a16:creationId xmlns:a16="http://schemas.microsoft.com/office/drawing/2014/main" id="{B17F4BE1-29FD-4484-B6BD-CD5A815179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82" name="imgConv">
          <a:extLst>
            <a:ext uri="{FF2B5EF4-FFF2-40B4-BE49-F238E27FC236}">
              <a16:creationId xmlns:a16="http://schemas.microsoft.com/office/drawing/2014/main" id="{F1EE150E-9A7E-4D08-AAB5-05E611FE08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83" name="Image 3">
          <a:extLst>
            <a:ext uri="{FF2B5EF4-FFF2-40B4-BE49-F238E27FC236}">
              <a16:creationId xmlns:a16="http://schemas.microsoft.com/office/drawing/2014/main" id="{9969A15B-07C0-4989-A95E-C930E26495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84" name="imgConv">
          <a:extLst>
            <a:ext uri="{FF2B5EF4-FFF2-40B4-BE49-F238E27FC236}">
              <a16:creationId xmlns:a16="http://schemas.microsoft.com/office/drawing/2014/main" id="{4BE955BF-DEC0-4C4B-AB91-F73083FB56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85" name="Image 5">
          <a:extLst>
            <a:ext uri="{FF2B5EF4-FFF2-40B4-BE49-F238E27FC236}">
              <a16:creationId xmlns:a16="http://schemas.microsoft.com/office/drawing/2014/main" id="{1BC436D0-8AC5-4FEA-83EF-A11523FB1B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86" name="Image 6">
          <a:extLst>
            <a:ext uri="{FF2B5EF4-FFF2-40B4-BE49-F238E27FC236}">
              <a16:creationId xmlns:a16="http://schemas.microsoft.com/office/drawing/2014/main" id="{FFE6B9D0-3D73-4C4B-B4B0-3084EC87C4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87" name="Image 7">
          <a:extLst>
            <a:ext uri="{FF2B5EF4-FFF2-40B4-BE49-F238E27FC236}">
              <a16:creationId xmlns:a16="http://schemas.microsoft.com/office/drawing/2014/main" id="{71892E63-14C3-4859-81BF-3A451B0974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88" name="imgTP">
          <a:extLst>
            <a:ext uri="{FF2B5EF4-FFF2-40B4-BE49-F238E27FC236}">
              <a16:creationId xmlns:a16="http://schemas.microsoft.com/office/drawing/2014/main" id="{9AFC299E-B20B-4C51-AA54-C63DABAE8B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89" name="Image 9">
          <a:extLst>
            <a:ext uri="{FF2B5EF4-FFF2-40B4-BE49-F238E27FC236}">
              <a16:creationId xmlns:a16="http://schemas.microsoft.com/office/drawing/2014/main" id="{9BB56B33-38E9-4BE1-83AC-0123C5B887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90" name="Image 10">
          <a:extLst>
            <a:ext uri="{FF2B5EF4-FFF2-40B4-BE49-F238E27FC236}">
              <a16:creationId xmlns:a16="http://schemas.microsoft.com/office/drawing/2014/main" id="{5BEFDFC2-68D8-42AE-BC9E-0FF6DBD0AB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91" name="Image 11">
          <a:extLst>
            <a:ext uri="{FF2B5EF4-FFF2-40B4-BE49-F238E27FC236}">
              <a16:creationId xmlns:a16="http://schemas.microsoft.com/office/drawing/2014/main" id="{3F0D9901-E3C6-4DF0-A6F8-83E28B585A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66675</xdr:rowOff>
    </xdr:from>
    <xdr:to>
      <xdr:col>0</xdr:col>
      <xdr:colOff>2171700</xdr:colOff>
      <xdr:row>11</xdr:row>
      <xdr:rowOff>66675</xdr:rowOff>
    </xdr:to>
    <xdr:pic>
      <xdr:nvPicPr>
        <xdr:cNvPr id="92" name="Image 2">
          <a:extLst>
            <a:ext uri="{FF2B5EF4-FFF2-40B4-BE49-F238E27FC236}">
              <a16:creationId xmlns:a16="http://schemas.microsoft.com/office/drawing/2014/main" id="{F83E7DB2-C4A9-4924-8BA8-A2176106257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2095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8439C83F-5ED7-4E01-ADE9-1D4CB2231B62}"/>
            </a:ext>
          </a:extLst>
        </xdr:cNvPr>
        <xdr:cNvCxnSpPr/>
      </xdr:nvCxnSpPr>
      <xdr:spPr>
        <a:xfrm>
          <a:off x="3286125" y="2714625"/>
          <a:ext cx="3962400"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70</xdr:row>
      <xdr:rowOff>0</xdr:rowOff>
    </xdr:from>
    <xdr:to>
      <xdr:col>0</xdr:col>
      <xdr:colOff>19050</xdr:colOff>
      <xdr:row>70</xdr:row>
      <xdr:rowOff>9525</xdr:rowOff>
    </xdr:to>
    <xdr:pic>
      <xdr:nvPicPr>
        <xdr:cNvPr id="94" name="imgConv">
          <a:extLst>
            <a:ext uri="{FF2B5EF4-FFF2-40B4-BE49-F238E27FC236}">
              <a16:creationId xmlns:a16="http://schemas.microsoft.com/office/drawing/2014/main" id="{0D4D435A-5E50-4582-9D36-C5B3749349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95" name="Image 3">
          <a:extLst>
            <a:ext uri="{FF2B5EF4-FFF2-40B4-BE49-F238E27FC236}">
              <a16:creationId xmlns:a16="http://schemas.microsoft.com/office/drawing/2014/main" id="{E17D730D-DD38-4B43-B120-73F82B0BA2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96" name="imgConv">
          <a:extLst>
            <a:ext uri="{FF2B5EF4-FFF2-40B4-BE49-F238E27FC236}">
              <a16:creationId xmlns:a16="http://schemas.microsoft.com/office/drawing/2014/main" id="{2D2EDBEB-ACD4-42FD-9B86-6F83F332A3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97" name="Image 5">
          <a:extLst>
            <a:ext uri="{FF2B5EF4-FFF2-40B4-BE49-F238E27FC236}">
              <a16:creationId xmlns:a16="http://schemas.microsoft.com/office/drawing/2014/main" id="{6EF1DA3A-6D45-46C5-9181-22E8F9F045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98" name="Image 6">
          <a:extLst>
            <a:ext uri="{FF2B5EF4-FFF2-40B4-BE49-F238E27FC236}">
              <a16:creationId xmlns:a16="http://schemas.microsoft.com/office/drawing/2014/main" id="{3F33EE39-4A9F-4DD7-B9FC-B3D359654A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99" name="Image 7">
          <a:extLst>
            <a:ext uri="{FF2B5EF4-FFF2-40B4-BE49-F238E27FC236}">
              <a16:creationId xmlns:a16="http://schemas.microsoft.com/office/drawing/2014/main" id="{8EEB0605-EB00-4142-82F4-6CAEFE36F5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00" name="imgTP">
          <a:extLst>
            <a:ext uri="{FF2B5EF4-FFF2-40B4-BE49-F238E27FC236}">
              <a16:creationId xmlns:a16="http://schemas.microsoft.com/office/drawing/2014/main" id="{589C0215-3368-4D75-A3DB-36DE7D4974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01" name="Image 9">
          <a:extLst>
            <a:ext uri="{FF2B5EF4-FFF2-40B4-BE49-F238E27FC236}">
              <a16:creationId xmlns:a16="http://schemas.microsoft.com/office/drawing/2014/main" id="{0C584454-00D6-4529-8243-243209ED28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02" name="Image 10">
          <a:extLst>
            <a:ext uri="{FF2B5EF4-FFF2-40B4-BE49-F238E27FC236}">
              <a16:creationId xmlns:a16="http://schemas.microsoft.com/office/drawing/2014/main" id="{6581A759-AB30-4F43-BB1D-C56CB14991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03" name="Image 11">
          <a:extLst>
            <a:ext uri="{FF2B5EF4-FFF2-40B4-BE49-F238E27FC236}">
              <a16:creationId xmlns:a16="http://schemas.microsoft.com/office/drawing/2014/main" id="{8A5BCABB-6308-4CBC-98C7-0F2D91E54D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4" name="imgConv">
          <a:extLst>
            <a:ext uri="{FF2B5EF4-FFF2-40B4-BE49-F238E27FC236}">
              <a16:creationId xmlns:a16="http://schemas.microsoft.com/office/drawing/2014/main" id="{398D7923-C5EC-4867-A558-4F8871009A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5" name="Image 3">
          <a:extLst>
            <a:ext uri="{FF2B5EF4-FFF2-40B4-BE49-F238E27FC236}">
              <a16:creationId xmlns:a16="http://schemas.microsoft.com/office/drawing/2014/main" id="{2AC9C927-B287-40D6-8512-2264E0B560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6" name="imgConv">
          <a:extLst>
            <a:ext uri="{FF2B5EF4-FFF2-40B4-BE49-F238E27FC236}">
              <a16:creationId xmlns:a16="http://schemas.microsoft.com/office/drawing/2014/main" id="{E8B4873D-D9FE-4A4B-9187-064AB17C94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7" name="Image 5">
          <a:extLst>
            <a:ext uri="{FF2B5EF4-FFF2-40B4-BE49-F238E27FC236}">
              <a16:creationId xmlns:a16="http://schemas.microsoft.com/office/drawing/2014/main" id="{61D6D1B3-050D-4592-BA34-5537E5DB94D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8" name="Image 6">
          <a:extLst>
            <a:ext uri="{FF2B5EF4-FFF2-40B4-BE49-F238E27FC236}">
              <a16:creationId xmlns:a16="http://schemas.microsoft.com/office/drawing/2014/main" id="{00ACB11D-9B21-4EC6-A562-60F4456D295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09" name="Image 7">
          <a:extLst>
            <a:ext uri="{FF2B5EF4-FFF2-40B4-BE49-F238E27FC236}">
              <a16:creationId xmlns:a16="http://schemas.microsoft.com/office/drawing/2014/main" id="{2C6522FB-2D01-4F6A-A6F0-3BDDF0EDB1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10" name="imgTP">
          <a:extLst>
            <a:ext uri="{FF2B5EF4-FFF2-40B4-BE49-F238E27FC236}">
              <a16:creationId xmlns:a16="http://schemas.microsoft.com/office/drawing/2014/main" id="{79C1105D-50CB-4026-B006-BB1DBCF270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11" name="Image 9">
          <a:extLst>
            <a:ext uri="{FF2B5EF4-FFF2-40B4-BE49-F238E27FC236}">
              <a16:creationId xmlns:a16="http://schemas.microsoft.com/office/drawing/2014/main" id="{86F14CDC-FB8D-4371-849B-004C576898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12" name="Image 10">
          <a:extLst>
            <a:ext uri="{FF2B5EF4-FFF2-40B4-BE49-F238E27FC236}">
              <a16:creationId xmlns:a16="http://schemas.microsoft.com/office/drawing/2014/main" id="{483AFA47-DD6C-4970-969A-6178D6E135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13" name="Image 11">
          <a:extLst>
            <a:ext uri="{FF2B5EF4-FFF2-40B4-BE49-F238E27FC236}">
              <a16:creationId xmlns:a16="http://schemas.microsoft.com/office/drawing/2014/main" id="{19864679-CB52-4AE3-9D29-25D5317F8D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4" name="imgConv">
          <a:extLst>
            <a:ext uri="{FF2B5EF4-FFF2-40B4-BE49-F238E27FC236}">
              <a16:creationId xmlns:a16="http://schemas.microsoft.com/office/drawing/2014/main" id="{EF47DFCA-1C8D-4AA5-917C-84B7710166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5" name="Image 3">
          <a:extLst>
            <a:ext uri="{FF2B5EF4-FFF2-40B4-BE49-F238E27FC236}">
              <a16:creationId xmlns:a16="http://schemas.microsoft.com/office/drawing/2014/main" id="{FEF737F1-1E38-485F-A7E5-12412A801DA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6" name="imgConv">
          <a:extLst>
            <a:ext uri="{FF2B5EF4-FFF2-40B4-BE49-F238E27FC236}">
              <a16:creationId xmlns:a16="http://schemas.microsoft.com/office/drawing/2014/main" id="{5BA4B6E0-BD55-4441-849A-349E55F4E9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7" name="Image 5">
          <a:extLst>
            <a:ext uri="{FF2B5EF4-FFF2-40B4-BE49-F238E27FC236}">
              <a16:creationId xmlns:a16="http://schemas.microsoft.com/office/drawing/2014/main" id="{624E79C5-142C-4FE8-A7EC-64B04005360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8" name="Image 6">
          <a:extLst>
            <a:ext uri="{FF2B5EF4-FFF2-40B4-BE49-F238E27FC236}">
              <a16:creationId xmlns:a16="http://schemas.microsoft.com/office/drawing/2014/main" id="{5FF6054A-3D72-4F34-86DD-B3F68A537C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19" name="Image 7">
          <a:extLst>
            <a:ext uri="{FF2B5EF4-FFF2-40B4-BE49-F238E27FC236}">
              <a16:creationId xmlns:a16="http://schemas.microsoft.com/office/drawing/2014/main" id="{D10512A2-FC75-4423-ADF0-6409478012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0" name="imgTP">
          <a:extLst>
            <a:ext uri="{FF2B5EF4-FFF2-40B4-BE49-F238E27FC236}">
              <a16:creationId xmlns:a16="http://schemas.microsoft.com/office/drawing/2014/main" id="{6468BB23-F062-4400-BEA8-9908C53131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1" name="Image 9">
          <a:extLst>
            <a:ext uri="{FF2B5EF4-FFF2-40B4-BE49-F238E27FC236}">
              <a16:creationId xmlns:a16="http://schemas.microsoft.com/office/drawing/2014/main" id="{243F2C92-1705-458B-AE6B-5E8425F2DCA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2" name="Image 10">
          <a:extLst>
            <a:ext uri="{FF2B5EF4-FFF2-40B4-BE49-F238E27FC236}">
              <a16:creationId xmlns:a16="http://schemas.microsoft.com/office/drawing/2014/main" id="{54AD9961-7882-47C3-B4E4-E77D5ED0F5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3" name="Image 11">
          <a:extLst>
            <a:ext uri="{FF2B5EF4-FFF2-40B4-BE49-F238E27FC236}">
              <a16:creationId xmlns:a16="http://schemas.microsoft.com/office/drawing/2014/main" id="{A54F9D49-0A15-4922-A942-9622BAF40D2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4" name="imgConv">
          <a:extLst>
            <a:ext uri="{FF2B5EF4-FFF2-40B4-BE49-F238E27FC236}">
              <a16:creationId xmlns:a16="http://schemas.microsoft.com/office/drawing/2014/main" id="{E815D77A-15B9-4344-A531-1A81B95399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5" name="Image 3">
          <a:extLst>
            <a:ext uri="{FF2B5EF4-FFF2-40B4-BE49-F238E27FC236}">
              <a16:creationId xmlns:a16="http://schemas.microsoft.com/office/drawing/2014/main" id="{6B4C3E35-AFD4-40B2-A6B7-30B913EEA0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6" name="imgConv">
          <a:extLst>
            <a:ext uri="{FF2B5EF4-FFF2-40B4-BE49-F238E27FC236}">
              <a16:creationId xmlns:a16="http://schemas.microsoft.com/office/drawing/2014/main" id="{BFF040F6-FD8E-453F-833A-D3CA32B1CE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7" name="Image 5">
          <a:extLst>
            <a:ext uri="{FF2B5EF4-FFF2-40B4-BE49-F238E27FC236}">
              <a16:creationId xmlns:a16="http://schemas.microsoft.com/office/drawing/2014/main" id="{9AACFB3C-F30C-41B1-940B-BCDF556DB5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8" name="Image 6">
          <a:extLst>
            <a:ext uri="{FF2B5EF4-FFF2-40B4-BE49-F238E27FC236}">
              <a16:creationId xmlns:a16="http://schemas.microsoft.com/office/drawing/2014/main" id="{1BD76BA9-2284-4F85-9121-7907E4CD32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29" name="Image 7">
          <a:extLst>
            <a:ext uri="{FF2B5EF4-FFF2-40B4-BE49-F238E27FC236}">
              <a16:creationId xmlns:a16="http://schemas.microsoft.com/office/drawing/2014/main" id="{F0442332-C0D7-4082-A43A-28087EC900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30" name="imgTP">
          <a:extLst>
            <a:ext uri="{FF2B5EF4-FFF2-40B4-BE49-F238E27FC236}">
              <a16:creationId xmlns:a16="http://schemas.microsoft.com/office/drawing/2014/main" id="{26E83B38-3DF0-42D6-868B-83DBC356CF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31" name="Image 9">
          <a:extLst>
            <a:ext uri="{FF2B5EF4-FFF2-40B4-BE49-F238E27FC236}">
              <a16:creationId xmlns:a16="http://schemas.microsoft.com/office/drawing/2014/main" id="{B1307F7B-A6F1-4710-AD1C-D12944988A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32" name="Image 10">
          <a:extLst>
            <a:ext uri="{FF2B5EF4-FFF2-40B4-BE49-F238E27FC236}">
              <a16:creationId xmlns:a16="http://schemas.microsoft.com/office/drawing/2014/main" id="{D4A8936B-6852-4F6B-997F-16C0A1A8DC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133" name="Image 11">
          <a:extLst>
            <a:ext uri="{FF2B5EF4-FFF2-40B4-BE49-F238E27FC236}">
              <a16:creationId xmlns:a16="http://schemas.microsoft.com/office/drawing/2014/main" id="{E4F987E9-1A36-41C6-AC1D-DBA0DBFEB3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34" name="imgConv">
          <a:extLst>
            <a:ext uri="{FF2B5EF4-FFF2-40B4-BE49-F238E27FC236}">
              <a16:creationId xmlns:a16="http://schemas.microsoft.com/office/drawing/2014/main" id="{91CD6257-E906-4A17-A78B-63B895E6B6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35" name="Image 3">
          <a:extLst>
            <a:ext uri="{FF2B5EF4-FFF2-40B4-BE49-F238E27FC236}">
              <a16:creationId xmlns:a16="http://schemas.microsoft.com/office/drawing/2014/main" id="{9ED885FE-6DFE-4BF8-BA92-4EC970AA01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36" name="imgConv">
          <a:extLst>
            <a:ext uri="{FF2B5EF4-FFF2-40B4-BE49-F238E27FC236}">
              <a16:creationId xmlns:a16="http://schemas.microsoft.com/office/drawing/2014/main" id="{AF1F7E0D-B5BA-431C-AEB0-166AB2A19D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37" name="Image 5">
          <a:extLst>
            <a:ext uri="{FF2B5EF4-FFF2-40B4-BE49-F238E27FC236}">
              <a16:creationId xmlns:a16="http://schemas.microsoft.com/office/drawing/2014/main" id="{8146FCE8-B188-4A08-A2A4-321711ABBF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38" name="Image 6">
          <a:extLst>
            <a:ext uri="{FF2B5EF4-FFF2-40B4-BE49-F238E27FC236}">
              <a16:creationId xmlns:a16="http://schemas.microsoft.com/office/drawing/2014/main" id="{09C1745A-1C6B-4F1E-82D8-B3136E1DE7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39" name="Image 7">
          <a:extLst>
            <a:ext uri="{FF2B5EF4-FFF2-40B4-BE49-F238E27FC236}">
              <a16:creationId xmlns:a16="http://schemas.microsoft.com/office/drawing/2014/main" id="{F78C1AF8-2247-4D24-AC72-224E887C55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40" name="imgTP">
          <a:extLst>
            <a:ext uri="{FF2B5EF4-FFF2-40B4-BE49-F238E27FC236}">
              <a16:creationId xmlns:a16="http://schemas.microsoft.com/office/drawing/2014/main" id="{C8CBF33B-73F4-45A1-8084-B27E8CA999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41" name="Image 9">
          <a:extLst>
            <a:ext uri="{FF2B5EF4-FFF2-40B4-BE49-F238E27FC236}">
              <a16:creationId xmlns:a16="http://schemas.microsoft.com/office/drawing/2014/main" id="{10647630-FED9-42C3-B3D9-B62A3DCE711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42" name="Image 10">
          <a:extLst>
            <a:ext uri="{FF2B5EF4-FFF2-40B4-BE49-F238E27FC236}">
              <a16:creationId xmlns:a16="http://schemas.microsoft.com/office/drawing/2014/main" id="{BCEAF826-0279-4D4A-8636-B253897A35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43" name="Image 11">
          <a:extLst>
            <a:ext uri="{FF2B5EF4-FFF2-40B4-BE49-F238E27FC236}">
              <a16:creationId xmlns:a16="http://schemas.microsoft.com/office/drawing/2014/main" id="{8C59E596-683E-41A9-A3F0-441DF38CCAD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44" name="imgConv">
          <a:extLst>
            <a:ext uri="{FF2B5EF4-FFF2-40B4-BE49-F238E27FC236}">
              <a16:creationId xmlns:a16="http://schemas.microsoft.com/office/drawing/2014/main" id="{32D24DD6-7A03-4FD7-9551-E91F374532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45" name="Image 3">
          <a:extLst>
            <a:ext uri="{FF2B5EF4-FFF2-40B4-BE49-F238E27FC236}">
              <a16:creationId xmlns:a16="http://schemas.microsoft.com/office/drawing/2014/main" id="{FA8ADFCE-D55F-4444-931C-8130C1EF6F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46" name="imgConv">
          <a:extLst>
            <a:ext uri="{FF2B5EF4-FFF2-40B4-BE49-F238E27FC236}">
              <a16:creationId xmlns:a16="http://schemas.microsoft.com/office/drawing/2014/main" id="{182B6741-F9F7-43B7-8AF0-A80338F819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47" name="Image 5">
          <a:extLst>
            <a:ext uri="{FF2B5EF4-FFF2-40B4-BE49-F238E27FC236}">
              <a16:creationId xmlns:a16="http://schemas.microsoft.com/office/drawing/2014/main" id="{B33404BF-343B-413B-8F80-6F41D16A9E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48" name="Image 6">
          <a:extLst>
            <a:ext uri="{FF2B5EF4-FFF2-40B4-BE49-F238E27FC236}">
              <a16:creationId xmlns:a16="http://schemas.microsoft.com/office/drawing/2014/main" id="{6E4D358D-6713-4252-B4E4-C605A4B4E6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49" name="Image 7">
          <a:extLst>
            <a:ext uri="{FF2B5EF4-FFF2-40B4-BE49-F238E27FC236}">
              <a16:creationId xmlns:a16="http://schemas.microsoft.com/office/drawing/2014/main" id="{D38CA9FE-1D37-4F6F-831D-6959D4A1FF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50" name="imgTP">
          <a:extLst>
            <a:ext uri="{FF2B5EF4-FFF2-40B4-BE49-F238E27FC236}">
              <a16:creationId xmlns:a16="http://schemas.microsoft.com/office/drawing/2014/main" id="{A67C92ED-B08E-4EEE-A7FE-405A212A6F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51" name="Image 9">
          <a:extLst>
            <a:ext uri="{FF2B5EF4-FFF2-40B4-BE49-F238E27FC236}">
              <a16:creationId xmlns:a16="http://schemas.microsoft.com/office/drawing/2014/main" id="{E7512AB4-7280-470D-A2C3-E5ACCAD170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52" name="Image 10">
          <a:extLst>
            <a:ext uri="{FF2B5EF4-FFF2-40B4-BE49-F238E27FC236}">
              <a16:creationId xmlns:a16="http://schemas.microsoft.com/office/drawing/2014/main" id="{C07D8C4A-0B60-4A3C-B366-F35683CF7A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53" name="Image 11">
          <a:extLst>
            <a:ext uri="{FF2B5EF4-FFF2-40B4-BE49-F238E27FC236}">
              <a16:creationId xmlns:a16="http://schemas.microsoft.com/office/drawing/2014/main" id="{4D66A734-95B2-4E29-8DF2-994BE59B0E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54" name="imgConv">
          <a:extLst>
            <a:ext uri="{FF2B5EF4-FFF2-40B4-BE49-F238E27FC236}">
              <a16:creationId xmlns:a16="http://schemas.microsoft.com/office/drawing/2014/main" id="{BD4CBAEC-F21D-4980-A593-E05C4867E4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55" name="Image 3">
          <a:extLst>
            <a:ext uri="{FF2B5EF4-FFF2-40B4-BE49-F238E27FC236}">
              <a16:creationId xmlns:a16="http://schemas.microsoft.com/office/drawing/2014/main" id="{208CD5B3-820B-479B-961C-D0D6320CDB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56" name="imgConv">
          <a:extLst>
            <a:ext uri="{FF2B5EF4-FFF2-40B4-BE49-F238E27FC236}">
              <a16:creationId xmlns:a16="http://schemas.microsoft.com/office/drawing/2014/main" id="{0583215D-76F7-47B2-A9D7-448C69A748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57" name="Image 5">
          <a:extLst>
            <a:ext uri="{FF2B5EF4-FFF2-40B4-BE49-F238E27FC236}">
              <a16:creationId xmlns:a16="http://schemas.microsoft.com/office/drawing/2014/main" id="{3169ED42-F2D7-4B6B-8BF3-C2DF4C8A2C4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58" name="Image 6">
          <a:extLst>
            <a:ext uri="{FF2B5EF4-FFF2-40B4-BE49-F238E27FC236}">
              <a16:creationId xmlns:a16="http://schemas.microsoft.com/office/drawing/2014/main" id="{2814FB60-B98C-48A9-A4A2-0D0EAE7B6D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59" name="Image 7">
          <a:extLst>
            <a:ext uri="{FF2B5EF4-FFF2-40B4-BE49-F238E27FC236}">
              <a16:creationId xmlns:a16="http://schemas.microsoft.com/office/drawing/2014/main" id="{5E0298F4-E710-4166-9A67-ADE4C05619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60" name="imgTP">
          <a:extLst>
            <a:ext uri="{FF2B5EF4-FFF2-40B4-BE49-F238E27FC236}">
              <a16:creationId xmlns:a16="http://schemas.microsoft.com/office/drawing/2014/main" id="{C16A9767-DA56-4D29-AC95-E0AE969C8B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61" name="Image 9">
          <a:extLst>
            <a:ext uri="{FF2B5EF4-FFF2-40B4-BE49-F238E27FC236}">
              <a16:creationId xmlns:a16="http://schemas.microsoft.com/office/drawing/2014/main" id="{876210C7-E8C3-45B8-AD92-112D2779D7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62" name="Image 10">
          <a:extLst>
            <a:ext uri="{FF2B5EF4-FFF2-40B4-BE49-F238E27FC236}">
              <a16:creationId xmlns:a16="http://schemas.microsoft.com/office/drawing/2014/main" id="{4A2E6D6C-9E34-4A29-9190-9F53977712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63" name="Image 11">
          <a:extLst>
            <a:ext uri="{FF2B5EF4-FFF2-40B4-BE49-F238E27FC236}">
              <a16:creationId xmlns:a16="http://schemas.microsoft.com/office/drawing/2014/main" id="{5DF7987C-C6F7-4D8C-AB40-0C7F725FEA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64" name="imgConv">
          <a:extLst>
            <a:ext uri="{FF2B5EF4-FFF2-40B4-BE49-F238E27FC236}">
              <a16:creationId xmlns:a16="http://schemas.microsoft.com/office/drawing/2014/main" id="{43C79319-E211-4E63-8EAB-8E0891F8C8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65" name="Image 3">
          <a:extLst>
            <a:ext uri="{FF2B5EF4-FFF2-40B4-BE49-F238E27FC236}">
              <a16:creationId xmlns:a16="http://schemas.microsoft.com/office/drawing/2014/main" id="{2FADA3E1-3969-4B86-8F93-9F5DD58A1C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66" name="imgConv">
          <a:extLst>
            <a:ext uri="{FF2B5EF4-FFF2-40B4-BE49-F238E27FC236}">
              <a16:creationId xmlns:a16="http://schemas.microsoft.com/office/drawing/2014/main" id="{F6CC16C7-2C9F-4D99-8B5A-4994D5F404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67" name="Image 5">
          <a:extLst>
            <a:ext uri="{FF2B5EF4-FFF2-40B4-BE49-F238E27FC236}">
              <a16:creationId xmlns:a16="http://schemas.microsoft.com/office/drawing/2014/main" id="{5B2CC214-38D9-4CA8-B323-D74DDB0067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68" name="Image 6">
          <a:extLst>
            <a:ext uri="{FF2B5EF4-FFF2-40B4-BE49-F238E27FC236}">
              <a16:creationId xmlns:a16="http://schemas.microsoft.com/office/drawing/2014/main" id="{9D2C2769-AD66-4E8E-A25E-D8EEC8A911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69" name="Image 7">
          <a:extLst>
            <a:ext uri="{FF2B5EF4-FFF2-40B4-BE49-F238E27FC236}">
              <a16:creationId xmlns:a16="http://schemas.microsoft.com/office/drawing/2014/main" id="{69BDB417-03AA-4345-AB1B-A7DAD8143A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70" name="imgTP">
          <a:extLst>
            <a:ext uri="{FF2B5EF4-FFF2-40B4-BE49-F238E27FC236}">
              <a16:creationId xmlns:a16="http://schemas.microsoft.com/office/drawing/2014/main" id="{30125127-547A-4030-9F6D-74213BEBAF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71" name="Image 9">
          <a:extLst>
            <a:ext uri="{FF2B5EF4-FFF2-40B4-BE49-F238E27FC236}">
              <a16:creationId xmlns:a16="http://schemas.microsoft.com/office/drawing/2014/main" id="{BFA60ED3-5C5B-4CFC-9344-B8DE55E7087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72" name="Image 10">
          <a:extLst>
            <a:ext uri="{FF2B5EF4-FFF2-40B4-BE49-F238E27FC236}">
              <a16:creationId xmlns:a16="http://schemas.microsoft.com/office/drawing/2014/main" id="{FF475231-CE26-4396-993A-9AB93A3FF6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73" name="Image 11">
          <a:extLst>
            <a:ext uri="{FF2B5EF4-FFF2-40B4-BE49-F238E27FC236}">
              <a16:creationId xmlns:a16="http://schemas.microsoft.com/office/drawing/2014/main" id="{0EEA4883-8131-475F-AF62-37CB930302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74" name="imgConv">
          <a:extLst>
            <a:ext uri="{FF2B5EF4-FFF2-40B4-BE49-F238E27FC236}">
              <a16:creationId xmlns:a16="http://schemas.microsoft.com/office/drawing/2014/main" id="{43AC2E1C-4CF1-408A-8E9D-E8C9163723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75" name="Image 3">
          <a:extLst>
            <a:ext uri="{FF2B5EF4-FFF2-40B4-BE49-F238E27FC236}">
              <a16:creationId xmlns:a16="http://schemas.microsoft.com/office/drawing/2014/main" id="{DECC804C-13C5-414D-90AF-B6D9DF6CC3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76" name="imgConv">
          <a:extLst>
            <a:ext uri="{FF2B5EF4-FFF2-40B4-BE49-F238E27FC236}">
              <a16:creationId xmlns:a16="http://schemas.microsoft.com/office/drawing/2014/main" id="{8AEC753C-1E31-477A-9DE8-DB72AEC452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77" name="Image 5">
          <a:extLst>
            <a:ext uri="{FF2B5EF4-FFF2-40B4-BE49-F238E27FC236}">
              <a16:creationId xmlns:a16="http://schemas.microsoft.com/office/drawing/2014/main" id="{E991409B-20A1-4402-8E5B-27A88FE54E8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78" name="Image 6">
          <a:extLst>
            <a:ext uri="{FF2B5EF4-FFF2-40B4-BE49-F238E27FC236}">
              <a16:creationId xmlns:a16="http://schemas.microsoft.com/office/drawing/2014/main" id="{D5E2ABE9-D3D9-4809-AD7A-50E600C9FC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79" name="Image 7">
          <a:extLst>
            <a:ext uri="{FF2B5EF4-FFF2-40B4-BE49-F238E27FC236}">
              <a16:creationId xmlns:a16="http://schemas.microsoft.com/office/drawing/2014/main" id="{BDA91D2E-760D-42EF-8656-08322C69FB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80" name="imgTP">
          <a:extLst>
            <a:ext uri="{FF2B5EF4-FFF2-40B4-BE49-F238E27FC236}">
              <a16:creationId xmlns:a16="http://schemas.microsoft.com/office/drawing/2014/main" id="{53F45EFE-B9F7-4145-ADA6-D84F127C1E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81" name="Image 9">
          <a:extLst>
            <a:ext uri="{FF2B5EF4-FFF2-40B4-BE49-F238E27FC236}">
              <a16:creationId xmlns:a16="http://schemas.microsoft.com/office/drawing/2014/main" id="{7D6451E9-74F1-4173-84BC-EA3DBC9B2BA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82" name="Image 10">
          <a:extLst>
            <a:ext uri="{FF2B5EF4-FFF2-40B4-BE49-F238E27FC236}">
              <a16:creationId xmlns:a16="http://schemas.microsoft.com/office/drawing/2014/main" id="{6E0BF54B-ADC8-4AA1-AC56-14C3AF6468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83" name="Image 11">
          <a:extLst>
            <a:ext uri="{FF2B5EF4-FFF2-40B4-BE49-F238E27FC236}">
              <a16:creationId xmlns:a16="http://schemas.microsoft.com/office/drawing/2014/main" id="{0FA51B26-473F-4560-B373-07CD7B7B68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184" name="imgConv">
          <a:extLst>
            <a:ext uri="{FF2B5EF4-FFF2-40B4-BE49-F238E27FC236}">
              <a16:creationId xmlns:a16="http://schemas.microsoft.com/office/drawing/2014/main" id="{12942694-CBB8-4291-ACB3-C2DD4C75BA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185" name="Image 3">
          <a:extLst>
            <a:ext uri="{FF2B5EF4-FFF2-40B4-BE49-F238E27FC236}">
              <a16:creationId xmlns:a16="http://schemas.microsoft.com/office/drawing/2014/main" id="{E6DCC8E5-1166-4694-A792-9E26E49152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186" name="imgConv">
          <a:extLst>
            <a:ext uri="{FF2B5EF4-FFF2-40B4-BE49-F238E27FC236}">
              <a16:creationId xmlns:a16="http://schemas.microsoft.com/office/drawing/2014/main" id="{3C947A95-B1F9-4E46-8918-1EEEFF1846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187" name="Image 5">
          <a:extLst>
            <a:ext uri="{FF2B5EF4-FFF2-40B4-BE49-F238E27FC236}">
              <a16:creationId xmlns:a16="http://schemas.microsoft.com/office/drawing/2014/main" id="{8DFC5C8C-FBD3-474D-B2B2-9990A05E69E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188" name="Image 6">
          <a:extLst>
            <a:ext uri="{FF2B5EF4-FFF2-40B4-BE49-F238E27FC236}">
              <a16:creationId xmlns:a16="http://schemas.microsoft.com/office/drawing/2014/main" id="{56372410-1346-48E3-8A70-91A44BA375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189" name="Image 7">
          <a:extLst>
            <a:ext uri="{FF2B5EF4-FFF2-40B4-BE49-F238E27FC236}">
              <a16:creationId xmlns:a16="http://schemas.microsoft.com/office/drawing/2014/main" id="{D6F0E219-2B43-4AB5-B260-E530B09E0F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190" name="imgTP">
          <a:extLst>
            <a:ext uri="{FF2B5EF4-FFF2-40B4-BE49-F238E27FC236}">
              <a16:creationId xmlns:a16="http://schemas.microsoft.com/office/drawing/2014/main" id="{6DC08F21-4E2E-4E12-90E8-9717E0D693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191" name="Image 9">
          <a:extLst>
            <a:ext uri="{FF2B5EF4-FFF2-40B4-BE49-F238E27FC236}">
              <a16:creationId xmlns:a16="http://schemas.microsoft.com/office/drawing/2014/main" id="{E3CD7D80-33F4-4090-B298-4B4F0FE8329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192" name="Image 10">
          <a:extLst>
            <a:ext uri="{FF2B5EF4-FFF2-40B4-BE49-F238E27FC236}">
              <a16:creationId xmlns:a16="http://schemas.microsoft.com/office/drawing/2014/main" id="{E21CD533-8560-4425-9586-F9FA120B8D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193" name="Image 11">
          <a:extLst>
            <a:ext uri="{FF2B5EF4-FFF2-40B4-BE49-F238E27FC236}">
              <a16:creationId xmlns:a16="http://schemas.microsoft.com/office/drawing/2014/main" id="{62276E0B-ABF9-457A-BBD7-19088BA7AF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4" name="imgConv">
          <a:extLst>
            <a:ext uri="{FF2B5EF4-FFF2-40B4-BE49-F238E27FC236}">
              <a16:creationId xmlns:a16="http://schemas.microsoft.com/office/drawing/2014/main" id="{629B9D87-32CA-4FD6-8819-6093240E4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5" name="Image 3">
          <a:extLst>
            <a:ext uri="{FF2B5EF4-FFF2-40B4-BE49-F238E27FC236}">
              <a16:creationId xmlns:a16="http://schemas.microsoft.com/office/drawing/2014/main" id="{3263077F-3918-49DC-A9DF-34048A9998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6" name="imgConv">
          <a:extLst>
            <a:ext uri="{FF2B5EF4-FFF2-40B4-BE49-F238E27FC236}">
              <a16:creationId xmlns:a16="http://schemas.microsoft.com/office/drawing/2014/main" id="{8DF768EA-956C-4FB9-AE59-CA3093467F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7" name="Image 5">
          <a:extLst>
            <a:ext uri="{FF2B5EF4-FFF2-40B4-BE49-F238E27FC236}">
              <a16:creationId xmlns:a16="http://schemas.microsoft.com/office/drawing/2014/main" id="{0ED5F7D6-59DA-4D88-AB44-E0A43F9118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8" name="Image 6">
          <a:extLst>
            <a:ext uri="{FF2B5EF4-FFF2-40B4-BE49-F238E27FC236}">
              <a16:creationId xmlns:a16="http://schemas.microsoft.com/office/drawing/2014/main" id="{DFA84177-7169-4704-96D9-67E8014DF00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199" name="Image 7">
          <a:extLst>
            <a:ext uri="{FF2B5EF4-FFF2-40B4-BE49-F238E27FC236}">
              <a16:creationId xmlns:a16="http://schemas.microsoft.com/office/drawing/2014/main" id="{B9322E27-1D96-4FE7-962B-EE7EB3BC6F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0" name="imgTP">
          <a:extLst>
            <a:ext uri="{FF2B5EF4-FFF2-40B4-BE49-F238E27FC236}">
              <a16:creationId xmlns:a16="http://schemas.microsoft.com/office/drawing/2014/main" id="{4EB88EA1-3950-43E0-9F50-2D2048F9C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1" name="Image 9">
          <a:extLst>
            <a:ext uri="{FF2B5EF4-FFF2-40B4-BE49-F238E27FC236}">
              <a16:creationId xmlns:a16="http://schemas.microsoft.com/office/drawing/2014/main" id="{F67A1B67-0F8F-480F-8844-FE8911881F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2" name="Image 10">
          <a:extLst>
            <a:ext uri="{FF2B5EF4-FFF2-40B4-BE49-F238E27FC236}">
              <a16:creationId xmlns:a16="http://schemas.microsoft.com/office/drawing/2014/main" id="{93875691-8526-411C-A754-F7AF9C0E6A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03" name="Image 11">
          <a:extLst>
            <a:ext uri="{FF2B5EF4-FFF2-40B4-BE49-F238E27FC236}">
              <a16:creationId xmlns:a16="http://schemas.microsoft.com/office/drawing/2014/main" id="{FB4D2A1E-BA3F-43BF-86B7-B3C55A1AFC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4" name="imgConv">
          <a:extLst>
            <a:ext uri="{FF2B5EF4-FFF2-40B4-BE49-F238E27FC236}">
              <a16:creationId xmlns:a16="http://schemas.microsoft.com/office/drawing/2014/main" id="{EC2CA8AC-9D78-4500-B346-26D8F16EAB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5" name="Image 3">
          <a:extLst>
            <a:ext uri="{FF2B5EF4-FFF2-40B4-BE49-F238E27FC236}">
              <a16:creationId xmlns:a16="http://schemas.microsoft.com/office/drawing/2014/main" id="{0513843F-7BED-4713-9039-42B0F239460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6" name="imgConv">
          <a:extLst>
            <a:ext uri="{FF2B5EF4-FFF2-40B4-BE49-F238E27FC236}">
              <a16:creationId xmlns:a16="http://schemas.microsoft.com/office/drawing/2014/main" id="{AC94A8C5-43F4-4CD1-A919-74F32BAAF9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7" name="Image 5">
          <a:extLst>
            <a:ext uri="{FF2B5EF4-FFF2-40B4-BE49-F238E27FC236}">
              <a16:creationId xmlns:a16="http://schemas.microsoft.com/office/drawing/2014/main" id="{795B3B99-976A-4342-9A54-641D8073A84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8" name="Image 6">
          <a:extLst>
            <a:ext uri="{FF2B5EF4-FFF2-40B4-BE49-F238E27FC236}">
              <a16:creationId xmlns:a16="http://schemas.microsoft.com/office/drawing/2014/main" id="{A846C037-32A0-4D11-985E-E11513D720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09" name="Image 7">
          <a:extLst>
            <a:ext uri="{FF2B5EF4-FFF2-40B4-BE49-F238E27FC236}">
              <a16:creationId xmlns:a16="http://schemas.microsoft.com/office/drawing/2014/main" id="{50F30E3B-E94F-46AB-9D7D-CB71D483D2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0" name="imgTP">
          <a:extLst>
            <a:ext uri="{FF2B5EF4-FFF2-40B4-BE49-F238E27FC236}">
              <a16:creationId xmlns:a16="http://schemas.microsoft.com/office/drawing/2014/main" id="{8E37455F-2256-4D41-8E28-D671EA1299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1" name="Image 9">
          <a:extLst>
            <a:ext uri="{FF2B5EF4-FFF2-40B4-BE49-F238E27FC236}">
              <a16:creationId xmlns:a16="http://schemas.microsoft.com/office/drawing/2014/main" id="{F41E25D7-71E1-40E9-8AA9-3F405B75DF9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2" name="Image 10">
          <a:extLst>
            <a:ext uri="{FF2B5EF4-FFF2-40B4-BE49-F238E27FC236}">
              <a16:creationId xmlns:a16="http://schemas.microsoft.com/office/drawing/2014/main" id="{8CB5D5A0-C768-49ED-98C6-8D91D11B7D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3" name="Image 11">
          <a:extLst>
            <a:ext uri="{FF2B5EF4-FFF2-40B4-BE49-F238E27FC236}">
              <a16:creationId xmlns:a16="http://schemas.microsoft.com/office/drawing/2014/main" id="{4834555B-8ABF-4C2C-B341-EC41C5E907A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4" name="imgConv">
          <a:extLst>
            <a:ext uri="{FF2B5EF4-FFF2-40B4-BE49-F238E27FC236}">
              <a16:creationId xmlns:a16="http://schemas.microsoft.com/office/drawing/2014/main" id="{ECB8E032-AF48-4897-A98E-53E331E9C2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5" name="Image 3">
          <a:extLst>
            <a:ext uri="{FF2B5EF4-FFF2-40B4-BE49-F238E27FC236}">
              <a16:creationId xmlns:a16="http://schemas.microsoft.com/office/drawing/2014/main" id="{69AC827B-443F-4648-8355-800C1E95B4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6" name="imgConv">
          <a:extLst>
            <a:ext uri="{FF2B5EF4-FFF2-40B4-BE49-F238E27FC236}">
              <a16:creationId xmlns:a16="http://schemas.microsoft.com/office/drawing/2014/main" id="{DADFEC77-616F-4844-B6BC-0B1EB8F4CD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7" name="Image 5">
          <a:extLst>
            <a:ext uri="{FF2B5EF4-FFF2-40B4-BE49-F238E27FC236}">
              <a16:creationId xmlns:a16="http://schemas.microsoft.com/office/drawing/2014/main" id="{4FC18189-9F60-4DA9-93CA-12A938959E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8" name="Image 6">
          <a:extLst>
            <a:ext uri="{FF2B5EF4-FFF2-40B4-BE49-F238E27FC236}">
              <a16:creationId xmlns:a16="http://schemas.microsoft.com/office/drawing/2014/main" id="{6CE2B959-F51D-4917-800E-FCF5D8A4EB8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19" name="Image 7">
          <a:extLst>
            <a:ext uri="{FF2B5EF4-FFF2-40B4-BE49-F238E27FC236}">
              <a16:creationId xmlns:a16="http://schemas.microsoft.com/office/drawing/2014/main" id="{25130D95-A609-4A21-B122-280E30842E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0" name="imgTP">
          <a:extLst>
            <a:ext uri="{FF2B5EF4-FFF2-40B4-BE49-F238E27FC236}">
              <a16:creationId xmlns:a16="http://schemas.microsoft.com/office/drawing/2014/main" id="{162EB6BB-E344-43FA-AD43-875CCD12A6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1" name="Image 9">
          <a:extLst>
            <a:ext uri="{FF2B5EF4-FFF2-40B4-BE49-F238E27FC236}">
              <a16:creationId xmlns:a16="http://schemas.microsoft.com/office/drawing/2014/main" id="{D161B608-DC0A-44D0-B00C-F638D2D268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2" name="Image 10">
          <a:extLst>
            <a:ext uri="{FF2B5EF4-FFF2-40B4-BE49-F238E27FC236}">
              <a16:creationId xmlns:a16="http://schemas.microsoft.com/office/drawing/2014/main" id="{F6F52DBF-03E0-403F-A0DA-689E4B6DC4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23" name="Image 11">
          <a:extLst>
            <a:ext uri="{FF2B5EF4-FFF2-40B4-BE49-F238E27FC236}">
              <a16:creationId xmlns:a16="http://schemas.microsoft.com/office/drawing/2014/main" id="{352FABDF-EC8F-47DE-B58F-1571E6AAA6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24" name="imgConv">
          <a:extLst>
            <a:ext uri="{FF2B5EF4-FFF2-40B4-BE49-F238E27FC236}">
              <a16:creationId xmlns:a16="http://schemas.microsoft.com/office/drawing/2014/main" id="{81BBF30F-7223-4E4F-BFCC-9BCA2D7730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25" name="Image 3">
          <a:extLst>
            <a:ext uri="{FF2B5EF4-FFF2-40B4-BE49-F238E27FC236}">
              <a16:creationId xmlns:a16="http://schemas.microsoft.com/office/drawing/2014/main" id="{59384C21-37AC-4D58-B6D0-8D1BFF7A8B4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26" name="imgConv">
          <a:extLst>
            <a:ext uri="{FF2B5EF4-FFF2-40B4-BE49-F238E27FC236}">
              <a16:creationId xmlns:a16="http://schemas.microsoft.com/office/drawing/2014/main" id="{53FB78E3-8C07-4946-BAAF-62C56EBCE8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27" name="Image 5">
          <a:extLst>
            <a:ext uri="{FF2B5EF4-FFF2-40B4-BE49-F238E27FC236}">
              <a16:creationId xmlns:a16="http://schemas.microsoft.com/office/drawing/2014/main" id="{1A6BD487-6217-4FA0-96D9-D0879F62C6F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28" name="Image 6">
          <a:extLst>
            <a:ext uri="{FF2B5EF4-FFF2-40B4-BE49-F238E27FC236}">
              <a16:creationId xmlns:a16="http://schemas.microsoft.com/office/drawing/2014/main" id="{4E69F395-B1C8-40EC-8FBD-5300C5CD38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29" name="Image 7">
          <a:extLst>
            <a:ext uri="{FF2B5EF4-FFF2-40B4-BE49-F238E27FC236}">
              <a16:creationId xmlns:a16="http://schemas.microsoft.com/office/drawing/2014/main" id="{DB37E00C-7037-41E0-86FE-FF770EEA6B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30" name="imgTP">
          <a:extLst>
            <a:ext uri="{FF2B5EF4-FFF2-40B4-BE49-F238E27FC236}">
              <a16:creationId xmlns:a16="http://schemas.microsoft.com/office/drawing/2014/main" id="{203D039F-877B-46CD-86C1-865ECE3C24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31" name="Image 9">
          <a:extLst>
            <a:ext uri="{FF2B5EF4-FFF2-40B4-BE49-F238E27FC236}">
              <a16:creationId xmlns:a16="http://schemas.microsoft.com/office/drawing/2014/main" id="{503FDBEB-DF6F-4E43-8259-AAB2BA8E73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32" name="Image 10">
          <a:extLst>
            <a:ext uri="{FF2B5EF4-FFF2-40B4-BE49-F238E27FC236}">
              <a16:creationId xmlns:a16="http://schemas.microsoft.com/office/drawing/2014/main" id="{5CC686EF-E6BC-47AF-BAFE-553BA568DF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33" name="Image 11">
          <a:extLst>
            <a:ext uri="{FF2B5EF4-FFF2-40B4-BE49-F238E27FC236}">
              <a16:creationId xmlns:a16="http://schemas.microsoft.com/office/drawing/2014/main" id="{49DE4D69-72C9-4A5A-8379-2239B4A8B3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34" name="imgConv">
          <a:extLst>
            <a:ext uri="{FF2B5EF4-FFF2-40B4-BE49-F238E27FC236}">
              <a16:creationId xmlns:a16="http://schemas.microsoft.com/office/drawing/2014/main" id="{078EB798-F7A3-47AD-89A3-872CB01350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35" name="Image 3">
          <a:extLst>
            <a:ext uri="{FF2B5EF4-FFF2-40B4-BE49-F238E27FC236}">
              <a16:creationId xmlns:a16="http://schemas.microsoft.com/office/drawing/2014/main" id="{40F3259C-A9F7-44AB-B1DC-746ADA00381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36" name="imgConv">
          <a:extLst>
            <a:ext uri="{FF2B5EF4-FFF2-40B4-BE49-F238E27FC236}">
              <a16:creationId xmlns:a16="http://schemas.microsoft.com/office/drawing/2014/main" id="{E9D795B3-73BC-43F3-86FD-A3DED0C2E7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37" name="Image 5">
          <a:extLst>
            <a:ext uri="{FF2B5EF4-FFF2-40B4-BE49-F238E27FC236}">
              <a16:creationId xmlns:a16="http://schemas.microsoft.com/office/drawing/2014/main" id="{B3DAC750-5234-4E26-B349-43D7015F3F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38" name="Image 6">
          <a:extLst>
            <a:ext uri="{FF2B5EF4-FFF2-40B4-BE49-F238E27FC236}">
              <a16:creationId xmlns:a16="http://schemas.microsoft.com/office/drawing/2014/main" id="{E069EFDE-38DB-4ABA-AD8C-A399A0C24C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39" name="Image 7">
          <a:extLst>
            <a:ext uri="{FF2B5EF4-FFF2-40B4-BE49-F238E27FC236}">
              <a16:creationId xmlns:a16="http://schemas.microsoft.com/office/drawing/2014/main" id="{CC34BC97-9987-476B-846A-21FA11BB4F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40" name="imgTP">
          <a:extLst>
            <a:ext uri="{FF2B5EF4-FFF2-40B4-BE49-F238E27FC236}">
              <a16:creationId xmlns:a16="http://schemas.microsoft.com/office/drawing/2014/main" id="{125526FC-39C9-45CB-A84D-A8F3FEECE1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41" name="Image 9">
          <a:extLst>
            <a:ext uri="{FF2B5EF4-FFF2-40B4-BE49-F238E27FC236}">
              <a16:creationId xmlns:a16="http://schemas.microsoft.com/office/drawing/2014/main" id="{8CDB40A8-7F9D-40BE-A849-B621531661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42" name="Image 10">
          <a:extLst>
            <a:ext uri="{FF2B5EF4-FFF2-40B4-BE49-F238E27FC236}">
              <a16:creationId xmlns:a16="http://schemas.microsoft.com/office/drawing/2014/main" id="{0E468D85-DD7F-468E-8861-6CB69CF888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43" name="Image 11">
          <a:extLst>
            <a:ext uri="{FF2B5EF4-FFF2-40B4-BE49-F238E27FC236}">
              <a16:creationId xmlns:a16="http://schemas.microsoft.com/office/drawing/2014/main" id="{AA8B34A0-8545-4A5A-ABD9-FA2574554E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44" name="imgConv">
          <a:extLst>
            <a:ext uri="{FF2B5EF4-FFF2-40B4-BE49-F238E27FC236}">
              <a16:creationId xmlns:a16="http://schemas.microsoft.com/office/drawing/2014/main" id="{39B78AF6-1A9A-47A4-8AAD-FFDD41F628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45" name="Image 3">
          <a:extLst>
            <a:ext uri="{FF2B5EF4-FFF2-40B4-BE49-F238E27FC236}">
              <a16:creationId xmlns:a16="http://schemas.microsoft.com/office/drawing/2014/main" id="{CF103907-962B-4A03-9817-0B6A40AB76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46" name="imgConv">
          <a:extLst>
            <a:ext uri="{FF2B5EF4-FFF2-40B4-BE49-F238E27FC236}">
              <a16:creationId xmlns:a16="http://schemas.microsoft.com/office/drawing/2014/main" id="{8B467ADD-BBFD-45B6-8917-41C3FB98E3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47" name="Image 5">
          <a:extLst>
            <a:ext uri="{FF2B5EF4-FFF2-40B4-BE49-F238E27FC236}">
              <a16:creationId xmlns:a16="http://schemas.microsoft.com/office/drawing/2014/main" id="{2645CD35-4FCA-4A7E-9C6A-8D4A37E617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48" name="Image 6">
          <a:extLst>
            <a:ext uri="{FF2B5EF4-FFF2-40B4-BE49-F238E27FC236}">
              <a16:creationId xmlns:a16="http://schemas.microsoft.com/office/drawing/2014/main" id="{12546612-11DF-4E7B-9660-FDBF2798281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49" name="Image 7">
          <a:extLst>
            <a:ext uri="{FF2B5EF4-FFF2-40B4-BE49-F238E27FC236}">
              <a16:creationId xmlns:a16="http://schemas.microsoft.com/office/drawing/2014/main" id="{94281381-1B40-4D9B-A3C2-BE7309BD2A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50" name="imgTP">
          <a:extLst>
            <a:ext uri="{FF2B5EF4-FFF2-40B4-BE49-F238E27FC236}">
              <a16:creationId xmlns:a16="http://schemas.microsoft.com/office/drawing/2014/main" id="{866B1047-319B-403C-8A93-FB85968F8D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51" name="Image 9">
          <a:extLst>
            <a:ext uri="{FF2B5EF4-FFF2-40B4-BE49-F238E27FC236}">
              <a16:creationId xmlns:a16="http://schemas.microsoft.com/office/drawing/2014/main" id="{ADFA5C20-C910-43F1-8C81-4953C8B314B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52" name="Image 10">
          <a:extLst>
            <a:ext uri="{FF2B5EF4-FFF2-40B4-BE49-F238E27FC236}">
              <a16:creationId xmlns:a16="http://schemas.microsoft.com/office/drawing/2014/main" id="{6FB7248D-F5DC-4E02-9B5C-9E74E4CBC5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53" name="Image 11">
          <a:extLst>
            <a:ext uri="{FF2B5EF4-FFF2-40B4-BE49-F238E27FC236}">
              <a16:creationId xmlns:a16="http://schemas.microsoft.com/office/drawing/2014/main" id="{A8E423E5-1670-43A6-B755-0D8FC84307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54" name="imgConv">
          <a:extLst>
            <a:ext uri="{FF2B5EF4-FFF2-40B4-BE49-F238E27FC236}">
              <a16:creationId xmlns:a16="http://schemas.microsoft.com/office/drawing/2014/main" id="{0EDAD3EB-B389-4EDE-A651-15CEFF525C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55" name="Image 3">
          <a:extLst>
            <a:ext uri="{FF2B5EF4-FFF2-40B4-BE49-F238E27FC236}">
              <a16:creationId xmlns:a16="http://schemas.microsoft.com/office/drawing/2014/main" id="{BE1D7CD6-16CA-46AD-90EA-CD86BA4C33E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56" name="imgConv">
          <a:extLst>
            <a:ext uri="{FF2B5EF4-FFF2-40B4-BE49-F238E27FC236}">
              <a16:creationId xmlns:a16="http://schemas.microsoft.com/office/drawing/2014/main" id="{EE75BE85-B4CE-4A4E-B2D0-0B90918214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57" name="Image 5">
          <a:extLst>
            <a:ext uri="{FF2B5EF4-FFF2-40B4-BE49-F238E27FC236}">
              <a16:creationId xmlns:a16="http://schemas.microsoft.com/office/drawing/2014/main" id="{928A812D-BD2C-4B49-964B-F04F1D63C74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58" name="Image 6">
          <a:extLst>
            <a:ext uri="{FF2B5EF4-FFF2-40B4-BE49-F238E27FC236}">
              <a16:creationId xmlns:a16="http://schemas.microsoft.com/office/drawing/2014/main" id="{BF9EC054-06D7-475B-9526-5D07FA8993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59" name="Image 7">
          <a:extLst>
            <a:ext uri="{FF2B5EF4-FFF2-40B4-BE49-F238E27FC236}">
              <a16:creationId xmlns:a16="http://schemas.microsoft.com/office/drawing/2014/main" id="{839ADA86-A363-4CB6-AFC9-B54168487A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60" name="imgTP">
          <a:extLst>
            <a:ext uri="{FF2B5EF4-FFF2-40B4-BE49-F238E27FC236}">
              <a16:creationId xmlns:a16="http://schemas.microsoft.com/office/drawing/2014/main" id="{F92685D4-7B9B-4E8B-AF86-8B89B09831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61" name="Image 9">
          <a:extLst>
            <a:ext uri="{FF2B5EF4-FFF2-40B4-BE49-F238E27FC236}">
              <a16:creationId xmlns:a16="http://schemas.microsoft.com/office/drawing/2014/main" id="{C6945D03-1E5C-4C2D-A0B2-C7F68156B9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62" name="Image 10">
          <a:extLst>
            <a:ext uri="{FF2B5EF4-FFF2-40B4-BE49-F238E27FC236}">
              <a16:creationId xmlns:a16="http://schemas.microsoft.com/office/drawing/2014/main" id="{45AE4EB0-F899-4A40-AB2B-39273AF2C4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63" name="Image 11">
          <a:extLst>
            <a:ext uri="{FF2B5EF4-FFF2-40B4-BE49-F238E27FC236}">
              <a16:creationId xmlns:a16="http://schemas.microsoft.com/office/drawing/2014/main" id="{1AADC231-24A7-48D4-8C1B-D169EB5D31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264" name="imgConv">
          <a:extLst>
            <a:ext uri="{FF2B5EF4-FFF2-40B4-BE49-F238E27FC236}">
              <a16:creationId xmlns:a16="http://schemas.microsoft.com/office/drawing/2014/main" id="{F21A76B3-5588-4788-A167-36DF2ED014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65" name="Image 3">
          <a:extLst>
            <a:ext uri="{FF2B5EF4-FFF2-40B4-BE49-F238E27FC236}">
              <a16:creationId xmlns:a16="http://schemas.microsoft.com/office/drawing/2014/main" id="{75725303-191F-4312-89F9-6780C8CBFC4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66" name="imgConv">
          <a:extLst>
            <a:ext uri="{FF2B5EF4-FFF2-40B4-BE49-F238E27FC236}">
              <a16:creationId xmlns:a16="http://schemas.microsoft.com/office/drawing/2014/main" id="{5D6B29AE-031A-45AB-979F-F0BB79394B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67" name="Image 5">
          <a:extLst>
            <a:ext uri="{FF2B5EF4-FFF2-40B4-BE49-F238E27FC236}">
              <a16:creationId xmlns:a16="http://schemas.microsoft.com/office/drawing/2014/main" id="{500444CC-445F-453B-BE3C-461E484F74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68" name="Image 6">
          <a:extLst>
            <a:ext uri="{FF2B5EF4-FFF2-40B4-BE49-F238E27FC236}">
              <a16:creationId xmlns:a16="http://schemas.microsoft.com/office/drawing/2014/main" id="{98C51A23-2A04-421B-A95A-EB22338AB73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69" name="Image 7">
          <a:extLst>
            <a:ext uri="{FF2B5EF4-FFF2-40B4-BE49-F238E27FC236}">
              <a16:creationId xmlns:a16="http://schemas.microsoft.com/office/drawing/2014/main" id="{10E5DFC6-810D-4D1F-986E-4813579AB2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70" name="imgTP">
          <a:extLst>
            <a:ext uri="{FF2B5EF4-FFF2-40B4-BE49-F238E27FC236}">
              <a16:creationId xmlns:a16="http://schemas.microsoft.com/office/drawing/2014/main" id="{65E3BE70-D57A-4A15-9552-02543C3D77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71" name="Image 9">
          <a:extLst>
            <a:ext uri="{FF2B5EF4-FFF2-40B4-BE49-F238E27FC236}">
              <a16:creationId xmlns:a16="http://schemas.microsoft.com/office/drawing/2014/main" id="{CFDB475B-C29F-41BD-8AE2-2E9AD6D8A1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72" name="Image 10">
          <a:extLst>
            <a:ext uri="{FF2B5EF4-FFF2-40B4-BE49-F238E27FC236}">
              <a16:creationId xmlns:a16="http://schemas.microsoft.com/office/drawing/2014/main" id="{C727B323-484F-4B45-947D-6EFAA29179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73" name="Image 11">
          <a:extLst>
            <a:ext uri="{FF2B5EF4-FFF2-40B4-BE49-F238E27FC236}">
              <a16:creationId xmlns:a16="http://schemas.microsoft.com/office/drawing/2014/main" id="{69EB9102-1AC5-4CD1-9709-2FC3DA2429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66675</xdr:colOff>
      <xdr:row>0</xdr:row>
      <xdr:rowOff>66675</xdr:rowOff>
    </xdr:from>
    <xdr:to>
      <xdr:col>0</xdr:col>
      <xdr:colOff>2171700</xdr:colOff>
      <xdr:row>11</xdr:row>
      <xdr:rowOff>66675</xdr:rowOff>
    </xdr:to>
    <xdr:pic>
      <xdr:nvPicPr>
        <xdr:cNvPr id="274" name="Image 2">
          <a:extLst>
            <a:ext uri="{FF2B5EF4-FFF2-40B4-BE49-F238E27FC236}">
              <a16:creationId xmlns:a16="http://schemas.microsoft.com/office/drawing/2014/main" id="{DFF513E0-02D6-4030-B62D-59D700199A4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2095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3286125</xdr:colOff>
      <xdr:row>14</xdr:row>
      <xdr:rowOff>9525</xdr:rowOff>
    </xdr:from>
    <xdr:to>
      <xdr:col>3</xdr:col>
      <xdr:colOff>762000</xdr:colOff>
      <xdr:row>14</xdr:row>
      <xdr:rowOff>9525</xdr:rowOff>
    </xdr:to>
    <xdr:cxnSp macro="">
      <xdr:nvCxnSpPr>
        <xdr:cNvPr id="275" name="Connecteur droit 274">
          <a:extLst>
            <a:ext uri="{FF2B5EF4-FFF2-40B4-BE49-F238E27FC236}">
              <a16:creationId xmlns:a16="http://schemas.microsoft.com/office/drawing/2014/main" id="{17315AA5-A7C3-4E70-ABA8-DE307390950E}"/>
            </a:ext>
          </a:extLst>
        </xdr:cNvPr>
        <xdr:cNvCxnSpPr/>
      </xdr:nvCxnSpPr>
      <xdr:spPr>
        <a:xfrm>
          <a:off x="3286125" y="2714625"/>
          <a:ext cx="3962400"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70</xdr:row>
      <xdr:rowOff>0</xdr:rowOff>
    </xdr:from>
    <xdr:to>
      <xdr:col>0</xdr:col>
      <xdr:colOff>19050</xdr:colOff>
      <xdr:row>70</xdr:row>
      <xdr:rowOff>9525</xdr:rowOff>
    </xdr:to>
    <xdr:pic>
      <xdr:nvPicPr>
        <xdr:cNvPr id="276" name="imgConv">
          <a:extLst>
            <a:ext uri="{FF2B5EF4-FFF2-40B4-BE49-F238E27FC236}">
              <a16:creationId xmlns:a16="http://schemas.microsoft.com/office/drawing/2014/main" id="{50760988-E45E-4826-822E-A37DFFBB49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277" name="Image 3">
          <a:extLst>
            <a:ext uri="{FF2B5EF4-FFF2-40B4-BE49-F238E27FC236}">
              <a16:creationId xmlns:a16="http://schemas.microsoft.com/office/drawing/2014/main" id="{B944CF2A-E38E-4914-9B8A-8AD7CED947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278" name="imgConv">
          <a:extLst>
            <a:ext uri="{FF2B5EF4-FFF2-40B4-BE49-F238E27FC236}">
              <a16:creationId xmlns:a16="http://schemas.microsoft.com/office/drawing/2014/main" id="{4323B392-851F-4D9D-AEDA-C6975421F9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279" name="Image 5">
          <a:extLst>
            <a:ext uri="{FF2B5EF4-FFF2-40B4-BE49-F238E27FC236}">
              <a16:creationId xmlns:a16="http://schemas.microsoft.com/office/drawing/2014/main" id="{C7DC98CB-17CD-435A-9762-992AD5CE09C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280" name="Image 6">
          <a:extLst>
            <a:ext uri="{FF2B5EF4-FFF2-40B4-BE49-F238E27FC236}">
              <a16:creationId xmlns:a16="http://schemas.microsoft.com/office/drawing/2014/main" id="{885E267B-1CBB-4881-8D52-DE5759F261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281" name="Image 7">
          <a:extLst>
            <a:ext uri="{FF2B5EF4-FFF2-40B4-BE49-F238E27FC236}">
              <a16:creationId xmlns:a16="http://schemas.microsoft.com/office/drawing/2014/main" id="{67DF0104-00F5-4744-9855-230AA4C2E1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282" name="imgTP">
          <a:extLst>
            <a:ext uri="{FF2B5EF4-FFF2-40B4-BE49-F238E27FC236}">
              <a16:creationId xmlns:a16="http://schemas.microsoft.com/office/drawing/2014/main" id="{53860E30-1309-4EC7-A768-CBB324A964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283" name="Image 9">
          <a:extLst>
            <a:ext uri="{FF2B5EF4-FFF2-40B4-BE49-F238E27FC236}">
              <a16:creationId xmlns:a16="http://schemas.microsoft.com/office/drawing/2014/main" id="{73705C15-B013-43F2-9124-DFC290E11E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284" name="Image 10">
          <a:extLst>
            <a:ext uri="{FF2B5EF4-FFF2-40B4-BE49-F238E27FC236}">
              <a16:creationId xmlns:a16="http://schemas.microsoft.com/office/drawing/2014/main" id="{F434E5F7-728D-4CCD-A9A4-3BF80F3C3F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285" name="Image 11">
          <a:extLst>
            <a:ext uri="{FF2B5EF4-FFF2-40B4-BE49-F238E27FC236}">
              <a16:creationId xmlns:a16="http://schemas.microsoft.com/office/drawing/2014/main" id="{467F54C2-F8D7-4885-8791-5EB97373525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86" name="imgConv">
          <a:extLst>
            <a:ext uri="{FF2B5EF4-FFF2-40B4-BE49-F238E27FC236}">
              <a16:creationId xmlns:a16="http://schemas.microsoft.com/office/drawing/2014/main" id="{1C224F1B-20B5-440F-8BCB-82C5B50F8F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87" name="Image 3">
          <a:extLst>
            <a:ext uri="{FF2B5EF4-FFF2-40B4-BE49-F238E27FC236}">
              <a16:creationId xmlns:a16="http://schemas.microsoft.com/office/drawing/2014/main" id="{AA65E0EA-C387-4494-BBB3-D839597650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88" name="imgConv">
          <a:extLst>
            <a:ext uri="{FF2B5EF4-FFF2-40B4-BE49-F238E27FC236}">
              <a16:creationId xmlns:a16="http://schemas.microsoft.com/office/drawing/2014/main" id="{A1709C37-A658-47DD-8396-398CECE507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89" name="Image 5">
          <a:extLst>
            <a:ext uri="{FF2B5EF4-FFF2-40B4-BE49-F238E27FC236}">
              <a16:creationId xmlns:a16="http://schemas.microsoft.com/office/drawing/2014/main" id="{894E8D0E-B699-4AEA-ACD8-1B5C9F7EB8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0" name="Image 6">
          <a:extLst>
            <a:ext uri="{FF2B5EF4-FFF2-40B4-BE49-F238E27FC236}">
              <a16:creationId xmlns:a16="http://schemas.microsoft.com/office/drawing/2014/main" id="{BA3C401A-A7DF-4D2C-A5C7-CB917265624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1" name="Image 7">
          <a:extLst>
            <a:ext uri="{FF2B5EF4-FFF2-40B4-BE49-F238E27FC236}">
              <a16:creationId xmlns:a16="http://schemas.microsoft.com/office/drawing/2014/main" id="{D78EF30D-3130-4379-AEC1-27A78B7800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2" name="imgTP">
          <a:extLst>
            <a:ext uri="{FF2B5EF4-FFF2-40B4-BE49-F238E27FC236}">
              <a16:creationId xmlns:a16="http://schemas.microsoft.com/office/drawing/2014/main" id="{B1144CCE-21DA-49C1-A01C-A3D02AA106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3" name="Image 9">
          <a:extLst>
            <a:ext uri="{FF2B5EF4-FFF2-40B4-BE49-F238E27FC236}">
              <a16:creationId xmlns:a16="http://schemas.microsoft.com/office/drawing/2014/main" id="{2BF582A4-E094-491B-A60D-58988658CE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4" name="Image 10">
          <a:extLst>
            <a:ext uri="{FF2B5EF4-FFF2-40B4-BE49-F238E27FC236}">
              <a16:creationId xmlns:a16="http://schemas.microsoft.com/office/drawing/2014/main" id="{1B524491-84A9-47CE-B827-77A47C924E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19050</xdr:colOff>
      <xdr:row>70</xdr:row>
      <xdr:rowOff>9525</xdr:rowOff>
    </xdr:to>
    <xdr:pic>
      <xdr:nvPicPr>
        <xdr:cNvPr id="295" name="Image 11">
          <a:extLst>
            <a:ext uri="{FF2B5EF4-FFF2-40B4-BE49-F238E27FC236}">
              <a16:creationId xmlns:a16="http://schemas.microsoft.com/office/drawing/2014/main" id="{282E5980-91BC-4554-9211-A4D7C9B7DC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6" name="imgConv">
          <a:extLst>
            <a:ext uri="{FF2B5EF4-FFF2-40B4-BE49-F238E27FC236}">
              <a16:creationId xmlns:a16="http://schemas.microsoft.com/office/drawing/2014/main" id="{64357D99-4691-4531-A0A0-25D8541D69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7" name="Image 3">
          <a:extLst>
            <a:ext uri="{FF2B5EF4-FFF2-40B4-BE49-F238E27FC236}">
              <a16:creationId xmlns:a16="http://schemas.microsoft.com/office/drawing/2014/main" id="{3950DFD7-DFDA-4C99-8A9A-A24314D7CC7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8" name="imgConv">
          <a:extLst>
            <a:ext uri="{FF2B5EF4-FFF2-40B4-BE49-F238E27FC236}">
              <a16:creationId xmlns:a16="http://schemas.microsoft.com/office/drawing/2014/main" id="{B45B28CC-A91E-4702-8A95-54D973B583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299" name="Image 5">
          <a:extLst>
            <a:ext uri="{FF2B5EF4-FFF2-40B4-BE49-F238E27FC236}">
              <a16:creationId xmlns:a16="http://schemas.microsoft.com/office/drawing/2014/main" id="{1A3C66DC-940A-4FAB-B4E7-26A9C67407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0" name="Image 6">
          <a:extLst>
            <a:ext uri="{FF2B5EF4-FFF2-40B4-BE49-F238E27FC236}">
              <a16:creationId xmlns:a16="http://schemas.microsoft.com/office/drawing/2014/main" id="{D4737EDA-1211-4E4B-B77B-78346FDE9F2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1" name="Image 7">
          <a:extLst>
            <a:ext uri="{FF2B5EF4-FFF2-40B4-BE49-F238E27FC236}">
              <a16:creationId xmlns:a16="http://schemas.microsoft.com/office/drawing/2014/main" id="{9F19A777-3645-4803-8709-B62412E5CD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2" name="imgTP">
          <a:extLst>
            <a:ext uri="{FF2B5EF4-FFF2-40B4-BE49-F238E27FC236}">
              <a16:creationId xmlns:a16="http://schemas.microsoft.com/office/drawing/2014/main" id="{AAD54344-09FD-4D1C-946A-72F09D8632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3" name="Image 9">
          <a:extLst>
            <a:ext uri="{FF2B5EF4-FFF2-40B4-BE49-F238E27FC236}">
              <a16:creationId xmlns:a16="http://schemas.microsoft.com/office/drawing/2014/main" id="{986E3F3B-517D-418F-93AB-53976FB882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4" name="Image 10">
          <a:extLst>
            <a:ext uri="{FF2B5EF4-FFF2-40B4-BE49-F238E27FC236}">
              <a16:creationId xmlns:a16="http://schemas.microsoft.com/office/drawing/2014/main" id="{DB0B1D40-D7B3-4B4E-B304-C93945F9B7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5" name="Image 11">
          <a:extLst>
            <a:ext uri="{FF2B5EF4-FFF2-40B4-BE49-F238E27FC236}">
              <a16:creationId xmlns:a16="http://schemas.microsoft.com/office/drawing/2014/main" id="{7081B353-A952-42AE-947C-497DDD3B60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6" name="imgConv">
          <a:extLst>
            <a:ext uri="{FF2B5EF4-FFF2-40B4-BE49-F238E27FC236}">
              <a16:creationId xmlns:a16="http://schemas.microsoft.com/office/drawing/2014/main" id="{5FF93057-4DFD-409B-BE15-AEB0C24DE6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7" name="Image 3">
          <a:extLst>
            <a:ext uri="{FF2B5EF4-FFF2-40B4-BE49-F238E27FC236}">
              <a16:creationId xmlns:a16="http://schemas.microsoft.com/office/drawing/2014/main" id="{C9B70C0F-B1E1-4CEB-A3AC-EB3C3CEC96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8" name="imgConv">
          <a:extLst>
            <a:ext uri="{FF2B5EF4-FFF2-40B4-BE49-F238E27FC236}">
              <a16:creationId xmlns:a16="http://schemas.microsoft.com/office/drawing/2014/main" id="{E4F7EF65-3662-4338-A763-72553383B8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09" name="Image 5">
          <a:extLst>
            <a:ext uri="{FF2B5EF4-FFF2-40B4-BE49-F238E27FC236}">
              <a16:creationId xmlns:a16="http://schemas.microsoft.com/office/drawing/2014/main" id="{9BE41014-1DA7-4DB0-BEDC-CD3F4C57AA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0" name="Image 6">
          <a:extLst>
            <a:ext uri="{FF2B5EF4-FFF2-40B4-BE49-F238E27FC236}">
              <a16:creationId xmlns:a16="http://schemas.microsoft.com/office/drawing/2014/main" id="{4FF0BB65-E9C0-4CFE-8E3F-4EA298598F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1" name="Image 7">
          <a:extLst>
            <a:ext uri="{FF2B5EF4-FFF2-40B4-BE49-F238E27FC236}">
              <a16:creationId xmlns:a16="http://schemas.microsoft.com/office/drawing/2014/main" id="{7C000A7B-7FE9-406A-A3BE-B93FB2F65E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2" name="imgTP">
          <a:extLst>
            <a:ext uri="{FF2B5EF4-FFF2-40B4-BE49-F238E27FC236}">
              <a16:creationId xmlns:a16="http://schemas.microsoft.com/office/drawing/2014/main" id="{70CBF842-08AA-40C9-9F4D-F6AF92FCC8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3" name="Image 9">
          <a:extLst>
            <a:ext uri="{FF2B5EF4-FFF2-40B4-BE49-F238E27FC236}">
              <a16:creationId xmlns:a16="http://schemas.microsoft.com/office/drawing/2014/main" id="{420CB6B0-1167-4CD6-A8A3-AD408D77A8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4" name="Image 10">
          <a:extLst>
            <a:ext uri="{FF2B5EF4-FFF2-40B4-BE49-F238E27FC236}">
              <a16:creationId xmlns:a16="http://schemas.microsoft.com/office/drawing/2014/main" id="{392A1C40-9304-41C3-9333-81B73E51FF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0</xdr:colOff>
      <xdr:row>70</xdr:row>
      <xdr:rowOff>0</xdr:rowOff>
    </xdr:from>
    <xdr:to>
      <xdr:col>6</xdr:col>
      <xdr:colOff>9525</xdr:colOff>
      <xdr:row>70</xdr:row>
      <xdr:rowOff>9525</xdr:rowOff>
    </xdr:to>
    <xdr:pic>
      <xdr:nvPicPr>
        <xdr:cNvPr id="315" name="Image 11">
          <a:extLst>
            <a:ext uri="{FF2B5EF4-FFF2-40B4-BE49-F238E27FC236}">
              <a16:creationId xmlns:a16="http://schemas.microsoft.com/office/drawing/2014/main" id="{F0F0D4CA-FF05-4744-A83F-281181EED2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401175" y="1468755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16" name="imgConv">
          <a:extLst>
            <a:ext uri="{FF2B5EF4-FFF2-40B4-BE49-F238E27FC236}">
              <a16:creationId xmlns:a16="http://schemas.microsoft.com/office/drawing/2014/main" id="{F27F3B54-7219-4836-9C60-AA707808B6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17" name="Image 3">
          <a:extLst>
            <a:ext uri="{FF2B5EF4-FFF2-40B4-BE49-F238E27FC236}">
              <a16:creationId xmlns:a16="http://schemas.microsoft.com/office/drawing/2014/main" id="{7466E7BB-F63A-4A2A-9D8D-735D11E884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18" name="imgConv">
          <a:extLst>
            <a:ext uri="{FF2B5EF4-FFF2-40B4-BE49-F238E27FC236}">
              <a16:creationId xmlns:a16="http://schemas.microsoft.com/office/drawing/2014/main" id="{68EF773C-B3FA-4725-BBC5-899645B7CB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19" name="Image 5">
          <a:extLst>
            <a:ext uri="{FF2B5EF4-FFF2-40B4-BE49-F238E27FC236}">
              <a16:creationId xmlns:a16="http://schemas.microsoft.com/office/drawing/2014/main" id="{2F404AA9-7872-4BDA-A7E5-D454CB5EE7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20" name="Image 6">
          <a:extLst>
            <a:ext uri="{FF2B5EF4-FFF2-40B4-BE49-F238E27FC236}">
              <a16:creationId xmlns:a16="http://schemas.microsoft.com/office/drawing/2014/main" id="{17211587-5809-48D6-86EB-C792DE42A8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21" name="Image 7">
          <a:extLst>
            <a:ext uri="{FF2B5EF4-FFF2-40B4-BE49-F238E27FC236}">
              <a16:creationId xmlns:a16="http://schemas.microsoft.com/office/drawing/2014/main" id="{AE21BA3E-9922-4902-B241-EB09D9CE73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22" name="imgTP">
          <a:extLst>
            <a:ext uri="{FF2B5EF4-FFF2-40B4-BE49-F238E27FC236}">
              <a16:creationId xmlns:a16="http://schemas.microsoft.com/office/drawing/2014/main" id="{AFA7FC53-881D-4CFC-B5C0-C7709D34EF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23" name="Image 9">
          <a:extLst>
            <a:ext uri="{FF2B5EF4-FFF2-40B4-BE49-F238E27FC236}">
              <a16:creationId xmlns:a16="http://schemas.microsoft.com/office/drawing/2014/main" id="{49DA57D6-E4F1-434A-B607-AAC414CD48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24" name="Image 10">
          <a:extLst>
            <a:ext uri="{FF2B5EF4-FFF2-40B4-BE49-F238E27FC236}">
              <a16:creationId xmlns:a16="http://schemas.microsoft.com/office/drawing/2014/main" id="{B5A0B5E7-472C-4795-8239-8DC11B8370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25" name="Image 11">
          <a:extLst>
            <a:ext uri="{FF2B5EF4-FFF2-40B4-BE49-F238E27FC236}">
              <a16:creationId xmlns:a16="http://schemas.microsoft.com/office/drawing/2014/main" id="{898C2C9D-628C-4539-AD2A-66F72CCC8E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26" name="imgConv">
          <a:extLst>
            <a:ext uri="{FF2B5EF4-FFF2-40B4-BE49-F238E27FC236}">
              <a16:creationId xmlns:a16="http://schemas.microsoft.com/office/drawing/2014/main" id="{2885343C-8A8B-4CD7-AEFB-C0FC9E7A4A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27" name="Image 3">
          <a:extLst>
            <a:ext uri="{FF2B5EF4-FFF2-40B4-BE49-F238E27FC236}">
              <a16:creationId xmlns:a16="http://schemas.microsoft.com/office/drawing/2014/main" id="{37296E4B-12BC-4DE0-AD44-DF41EC0DE8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28" name="imgConv">
          <a:extLst>
            <a:ext uri="{FF2B5EF4-FFF2-40B4-BE49-F238E27FC236}">
              <a16:creationId xmlns:a16="http://schemas.microsoft.com/office/drawing/2014/main" id="{E02B974B-38D8-4F06-AD3C-4066A22E5D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29" name="Image 5">
          <a:extLst>
            <a:ext uri="{FF2B5EF4-FFF2-40B4-BE49-F238E27FC236}">
              <a16:creationId xmlns:a16="http://schemas.microsoft.com/office/drawing/2014/main" id="{200C42A6-22F3-4701-82C6-67943C1D4E8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30" name="Image 6">
          <a:extLst>
            <a:ext uri="{FF2B5EF4-FFF2-40B4-BE49-F238E27FC236}">
              <a16:creationId xmlns:a16="http://schemas.microsoft.com/office/drawing/2014/main" id="{AA6F29B9-1435-4B44-9D4C-0C60D32D11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31" name="Image 7">
          <a:extLst>
            <a:ext uri="{FF2B5EF4-FFF2-40B4-BE49-F238E27FC236}">
              <a16:creationId xmlns:a16="http://schemas.microsoft.com/office/drawing/2014/main" id="{60814ADE-5F72-41AB-BCA5-A4F71CC83A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32" name="imgTP">
          <a:extLst>
            <a:ext uri="{FF2B5EF4-FFF2-40B4-BE49-F238E27FC236}">
              <a16:creationId xmlns:a16="http://schemas.microsoft.com/office/drawing/2014/main" id="{CABDF5DC-22C6-45DC-B005-282B8626EF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33" name="Image 9">
          <a:extLst>
            <a:ext uri="{FF2B5EF4-FFF2-40B4-BE49-F238E27FC236}">
              <a16:creationId xmlns:a16="http://schemas.microsoft.com/office/drawing/2014/main" id="{4958E56D-3A3F-4BD0-A6D0-EFA9A41C4C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34" name="Image 10">
          <a:extLst>
            <a:ext uri="{FF2B5EF4-FFF2-40B4-BE49-F238E27FC236}">
              <a16:creationId xmlns:a16="http://schemas.microsoft.com/office/drawing/2014/main" id="{051A8613-D498-432A-B2AF-6D0D3850F4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35" name="Image 11">
          <a:extLst>
            <a:ext uri="{FF2B5EF4-FFF2-40B4-BE49-F238E27FC236}">
              <a16:creationId xmlns:a16="http://schemas.microsoft.com/office/drawing/2014/main" id="{99CAD8D9-B723-4AC9-856D-F97EC472DD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36" name="imgConv">
          <a:extLst>
            <a:ext uri="{FF2B5EF4-FFF2-40B4-BE49-F238E27FC236}">
              <a16:creationId xmlns:a16="http://schemas.microsoft.com/office/drawing/2014/main" id="{1403D563-95BF-4ACE-83B6-0FD45E7022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37" name="Image 3">
          <a:extLst>
            <a:ext uri="{FF2B5EF4-FFF2-40B4-BE49-F238E27FC236}">
              <a16:creationId xmlns:a16="http://schemas.microsoft.com/office/drawing/2014/main" id="{D6AFE759-24F7-4EAD-B588-4B80514EF3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38" name="imgConv">
          <a:extLst>
            <a:ext uri="{FF2B5EF4-FFF2-40B4-BE49-F238E27FC236}">
              <a16:creationId xmlns:a16="http://schemas.microsoft.com/office/drawing/2014/main" id="{4ADE92E6-3E55-4A1E-BD24-028202756A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39" name="Image 5">
          <a:extLst>
            <a:ext uri="{FF2B5EF4-FFF2-40B4-BE49-F238E27FC236}">
              <a16:creationId xmlns:a16="http://schemas.microsoft.com/office/drawing/2014/main" id="{4A0E006C-0DB2-4A80-928A-76CA9E04A0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40" name="Image 6">
          <a:extLst>
            <a:ext uri="{FF2B5EF4-FFF2-40B4-BE49-F238E27FC236}">
              <a16:creationId xmlns:a16="http://schemas.microsoft.com/office/drawing/2014/main" id="{F365804E-41CB-4CAA-B69F-B2674359EE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41" name="Image 7">
          <a:extLst>
            <a:ext uri="{FF2B5EF4-FFF2-40B4-BE49-F238E27FC236}">
              <a16:creationId xmlns:a16="http://schemas.microsoft.com/office/drawing/2014/main" id="{1853834B-7B22-4A82-A895-F3F8923FD0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42" name="imgTP">
          <a:extLst>
            <a:ext uri="{FF2B5EF4-FFF2-40B4-BE49-F238E27FC236}">
              <a16:creationId xmlns:a16="http://schemas.microsoft.com/office/drawing/2014/main" id="{86D881FF-87A0-482F-BF72-331EB3DD55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43" name="Image 9">
          <a:extLst>
            <a:ext uri="{FF2B5EF4-FFF2-40B4-BE49-F238E27FC236}">
              <a16:creationId xmlns:a16="http://schemas.microsoft.com/office/drawing/2014/main" id="{E61540CB-7968-4FC5-9A85-606E7822D6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44" name="Image 10">
          <a:extLst>
            <a:ext uri="{FF2B5EF4-FFF2-40B4-BE49-F238E27FC236}">
              <a16:creationId xmlns:a16="http://schemas.microsoft.com/office/drawing/2014/main" id="{9BEAD6C2-C5E4-4517-8E1E-A6A4711644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45" name="Image 11">
          <a:extLst>
            <a:ext uri="{FF2B5EF4-FFF2-40B4-BE49-F238E27FC236}">
              <a16:creationId xmlns:a16="http://schemas.microsoft.com/office/drawing/2014/main" id="{CEB4EFBD-400E-41C2-A553-DA69558665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46" name="imgConv">
          <a:extLst>
            <a:ext uri="{FF2B5EF4-FFF2-40B4-BE49-F238E27FC236}">
              <a16:creationId xmlns:a16="http://schemas.microsoft.com/office/drawing/2014/main" id="{5FA24EEA-B14F-4806-A7A4-1959A2B2F8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47" name="Image 3">
          <a:extLst>
            <a:ext uri="{FF2B5EF4-FFF2-40B4-BE49-F238E27FC236}">
              <a16:creationId xmlns:a16="http://schemas.microsoft.com/office/drawing/2014/main" id="{9DECAD51-0CC5-41EB-A29F-CA960F7484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48" name="imgConv">
          <a:extLst>
            <a:ext uri="{FF2B5EF4-FFF2-40B4-BE49-F238E27FC236}">
              <a16:creationId xmlns:a16="http://schemas.microsoft.com/office/drawing/2014/main" id="{A8A43B6E-0FF5-42E2-B7DA-E4DEBBCE5C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49" name="Image 5">
          <a:extLst>
            <a:ext uri="{FF2B5EF4-FFF2-40B4-BE49-F238E27FC236}">
              <a16:creationId xmlns:a16="http://schemas.microsoft.com/office/drawing/2014/main" id="{F6AE960F-FDE2-460B-A206-024C2B89809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50" name="Image 6">
          <a:extLst>
            <a:ext uri="{FF2B5EF4-FFF2-40B4-BE49-F238E27FC236}">
              <a16:creationId xmlns:a16="http://schemas.microsoft.com/office/drawing/2014/main" id="{69250119-AE5B-40F4-8558-C654230DA9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51" name="Image 7">
          <a:extLst>
            <a:ext uri="{FF2B5EF4-FFF2-40B4-BE49-F238E27FC236}">
              <a16:creationId xmlns:a16="http://schemas.microsoft.com/office/drawing/2014/main" id="{0EA8E3E1-E80D-45CA-828F-562EBE15D8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52" name="imgTP">
          <a:extLst>
            <a:ext uri="{FF2B5EF4-FFF2-40B4-BE49-F238E27FC236}">
              <a16:creationId xmlns:a16="http://schemas.microsoft.com/office/drawing/2014/main" id="{D21FE9BC-D545-47FC-8D8F-17E441B515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53" name="Image 9">
          <a:extLst>
            <a:ext uri="{FF2B5EF4-FFF2-40B4-BE49-F238E27FC236}">
              <a16:creationId xmlns:a16="http://schemas.microsoft.com/office/drawing/2014/main" id="{B8961C8E-8879-4BF1-9C84-C9620209A8F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54" name="Image 10">
          <a:extLst>
            <a:ext uri="{FF2B5EF4-FFF2-40B4-BE49-F238E27FC236}">
              <a16:creationId xmlns:a16="http://schemas.microsoft.com/office/drawing/2014/main" id="{9D9B051D-5738-4EB8-B6D0-78FA68CD17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55" name="Image 11">
          <a:extLst>
            <a:ext uri="{FF2B5EF4-FFF2-40B4-BE49-F238E27FC236}">
              <a16:creationId xmlns:a16="http://schemas.microsoft.com/office/drawing/2014/main" id="{12149213-4382-49BE-8D4E-39AB33DE09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19050</xdr:colOff>
      <xdr:row>70</xdr:row>
      <xdr:rowOff>9525</xdr:rowOff>
    </xdr:to>
    <xdr:pic>
      <xdr:nvPicPr>
        <xdr:cNvPr id="356" name="imgConv">
          <a:extLst>
            <a:ext uri="{FF2B5EF4-FFF2-40B4-BE49-F238E27FC236}">
              <a16:creationId xmlns:a16="http://schemas.microsoft.com/office/drawing/2014/main" id="{590AF986-D1B5-4572-AE70-87BCA8EF27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70</xdr:row>
      <xdr:rowOff>0</xdr:rowOff>
    </xdr:from>
    <xdr:to>
      <xdr:col>0</xdr:col>
      <xdr:colOff>38100</xdr:colOff>
      <xdr:row>70</xdr:row>
      <xdr:rowOff>9525</xdr:rowOff>
    </xdr:to>
    <xdr:pic>
      <xdr:nvPicPr>
        <xdr:cNvPr id="357" name="Image 3">
          <a:extLst>
            <a:ext uri="{FF2B5EF4-FFF2-40B4-BE49-F238E27FC236}">
              <a16:creationId xmlns:a16="http://schemas.microsoft.com/office/drawing/2014/main" id="{3184B216-AC7B-4240-AFA6-B67C1FD16E3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70</xdr:row>
      <xdr:rowOff>0</xdr:rowOff>
    </xdr:from>
    <xdr:to>
      <xdr:col>0</xdr:col>
      <xdr:colOff>57150</xdr:colOff>
      <xdr:row>70</xdr:row>
      <xdr:rowOff>9525</xdr:rowOff>
    </xdr:to>
    <xdr:pic>
      <xdr:nvPicPr>
        <xdr:cNvPr id="358" name="imgConv">
          <a:extLst>
            <a:ext uri="{FF2B5EF4-FFF2-40B4-BE49-F238E27FC236}">
              <a16:creationId xmlns:a16="http://schemas.microsoft.com/office/drawing/2014/main" id="{3FCCD789-0628-4C1D-91BD-F2C0727AD6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70</xdr:row>
      <xdr:rowOff>0</xdr:rowOff>
    </xdr:from>
    <xdr:to>
      <xdr:col>0</xdr:col>
      <xdr:colOff>76200</xdr:colOff>
      <xdr:row>70</xdr:row>
      <xdr:rowOff>9525</xdr:rowOff>
    </xdr:to>
    <xdr:pic>
      <xdr:nvPicPr>
        <xdr:cNvPr id="359" name="Image 5">
          <a:extLst>
            <a:ext uri="{FF2B5EF4-FFF2-40B4-BE49-F238E27FC236}">
              <a16:creationId xmlns:a16="http://schemas.microsoft.com/office/drawing/2014/main" id="{906E0623-9237-4FB5-8FCA-1B8FE5F069D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70</xdr:row>
      <xdr:rowOff>0</xdr:rowOff>
    </xdr:from>
    <xdr:to>
      <xdr:col>0</xdr:col>
      <xdr:colOff>95250</xdr:colOff>
      <xdr:row>70</xdr:row>
      <xdr:rowOff>9525</xdr:rowOff>
    </xdr:to>
    <xdr:pic>
      <xdr:nvPicPr>
        <xdr:cNvPr id="360" name="Image 6">
          <a:extLst>
            <a:ext uri="{FF2B5EF4-FFF2-40B4-BE49-F238E27FC236}">
              <a16:creationId xmlns:a16="http://schemas.microsoft.com/office/drawing/2014/main" id="{03E1D97D-7852-4EC8-A7AB-0BE44F55EB5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70</xdr:row>
      <xdr:rowOff>0</xdr:rowOff>
    </xdr:from>
    <xdr:to>
      <xdr:col>0</xdr:col>
      <xdr:colOff>114300</xdr:colOff>
      <xdr:row>70</xdr:row>
      <xdr:rowOff>9525</xdr:rowOff>
    </xdr:to>
    <xdr:pic>
      <xdr:nvPicPr>
        <xdr:cNvPr id="361" name="Image 7">
          <a:extLst>
            <a:ext uri="{FF2B5EF4-FFF2-40B4-BE49-F238E27FC236}">
              <a16:creationId xmlns:a16="http://schemas.microsoft.com/office/drawing/2014/main" id="{6C3C4B1B-2B06-435D-9843-6D5B2DC6D3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70</xdr:row>
      <xdr:rowOff>0</xdr:rowOff>
    </xdr:from>
    <xdr:to>
      <xdr:col>0</xdr:col>
      <xdr:colOff>142875</xdr:colOff>
      <xdr:row>70</xdr:row>
      <xdr:rowOff>9525</xdr:rowOff>
    </xdr:to>
    <xdr:pic>
      <xdr:nvPicPr>
        <xdr:cNvPr id="362" name="imgTP">
          <a:extLst>
            <a:ext uri="{FF2B5EF4-FFF2-40B4-BE49-F238E27FC236}">
              <a16:creationId xmlns:a16="http://schemas.microsoft.com/office/drawing/2014/main" id="{05DA7A29-0686-41BC-854A-87E0E32BAA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133350</xdr:colOff>
      <xdr:row>70</xdr:row>
      <xdr:rowOff>0</xdr:rowOff>
    </xdr:from>
    <xdr:to>
      <xdr:col>0</xdr:col>
      <xdr:colOff>152400</xdr:colOff>
      <xdr:row>70</xdr:row>
      <xdr:rowOff>9525</xdr:rowOff>
    </xdr:to>
    <xdr:pic>
      <xdr:nvPicPr>
        <xdr:cNvPr id="363" name="Image 9">
          <a:extLst>
            <a:ext uri="{FF2B5EF4-FFF2-40B4-BE49-F238E27FC236}">
              <a16:creationId xmlns:a16="http://schemas.microsoft.com/office/drawing/2014/main" id="{05875649-F62D-49BA-B4A0-F492B814595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70</xdr:row>
      <xdr:rowOff>0</xdr:rowOff>
    </xdr:from>
    <xdr:to>
      <xdr:col>0</xdr:col>
      <xdr:colOff>171450</xdr:colOff>
      <xdr:row>70</xdr:row>
      <xdr:rowOff>9525</xdr:rowOff>
    </xdr:to>
    <xdr:pic>
      <xdr:nvPicPr>
        <xdr:cNvPr id="364" name="Image 10">
          <a:extLst>
            <a:ext uri="{FF2B5EF4-FFF2-40B4-BE49-F238E27FC236}">
              <a16:creationId xmlns:a16="http://schemas.microsoft.com/office/drawing/2014/main" id="{495AB777-50CF-4AD0-9BC3-4A4F4D0D20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70</xdr:row>
      <xdr:rowOff>0</xdr:rowOff>
    </xdr:from>
    <xdr:to>
      <xdr:col>0</xdr:col>
      <xdr:colOff>190500</xdr:colOff>
      <xdr:row>70</xdr:row>
      <xdr:rowOff>9525</xdr:rowOff>
    </xdr:to>
    <xdr:pic>
      <xdr:nvPicPr>
        <xdr:cNvPr id="365" name="Image 11">
          <a:extLst>
            <a:ext uri="{FF2B5EF4-FFF2-40B4-BE49-F238E27FC236}">
              <a16:creationId xmlns:a16="http://schemas.microsoft.com/office/drawing/2014/main" id="{A0C23571-3B72-41BC-BECD-79051D61290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468755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33131</xdr:colOff>
      <xdr:row>0</xdr:row>
      <xdr:rowOff>33134</xdr:rowOff>
    </xdr:from>
    <xdr:to>
      <xdr:col>1</xdr:col>
      <xdr:colOff>91110</xdr:colOff>
      <xdr:row>1</xdr:row>
      <xdr:rowOff>352426</xdr:rowOff>
    </xdr:to>
    <xdr:pic>
      <xdr:nvPicPr>
        <xdr:cNvPr id="3" name="Image 2">
          <a:extLst>
            <a:ext uri="{FF2B5EF4-FFF2-40B4-BE49-F238E27FC236}">
              <a16:creationId xmlns:a16="http://schemas.microsoft.com/office/drawing/2014/main" id="{6D832F76-8ABF-46BF-8B5A-2088620B7A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4"/>
          <a:ext cx="896179" cy="700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70</xdr:row>
      <xdr:rowOff>0</xdr:rowOff>
    </xdr:from>
    <xdr:ext cx="19050" cy="9525"/>
    <xdr:pic>
      <xdr:nvPicPr>
        <xdr:cNvPr id="2" name="imgConv">
          <a:extLst>
            <a:ext uri="{FF2B5EF4-FFF2-40B4-BE49-F238E27FC236}">
              <a16:creationId xmlns:a16="http://schemas.microsoft.com/office/drawing/2014/main" id="{85CF202B-A5C2-3144-81ED-91AE36DCA3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3" name="Image 3">
          <a:extLst>
            <a:ext uri="{FF2B5EF4-FFF2-40B4-BE49-F238E27FC236}">
              <a16:creationId xmlns:a16="http://schemas.microsoft.com/office/drawing/2014/main" id="{C64BAD42-1B2F-5A46-B5B1-42C93CA22F8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 name="imgConv">
          <a:extLst>
            <a:ext uri="{FF2B5EF4-FFF2-40B4-BE49-F238E27FC236}">
              <a16:creationId xmlns:a16="http://schemas.microsoft.com/office/drawing/2014/main" id="{74BD85E0-BA8D-824E-A19A-3EA3D0B5DF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 name="Image 5">
          <a:extLst>
            <a:ext uri="{FF2B5EF4-FFF2-40B4-BE49-F238E27FC236}">
              <a16:creationId xmlns:a16="http://schemas.microsoft.com/office/drawing/2014/main" id="{E9FCDA5F-2314-014C-A03C-90ABA58E6C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 name="Image 6">
          <a:extLst>
            <a:ext uri="{FF2B5EF4-FFF2-40B4-BE49-F238E27FC236}">
              <a16:creationId xmlns:a16="http://schemas.microsoft.com/office/drawing/2014/main" id="{2675F483-AB7D-1C48-BB42-11061547C0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 name="Image 7">
          <a:extLst>
            <a:ext uri="{FF2B5EF4-FFF2-40B4-BE49-F238E27FC236}">
              <a16:creationId xmlns:a16="http://schemas.microsoft.com/office/drawing/2014/main" id="{CFD05FC7-240F-184A-94EF-333BA67184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 name="imgTP">
          <a:extLst>
            <a:ext uri="{FF2B5EF4-FFF2-40B4-BE49-F238E27FC236}">
              <a16:creationId xmlns:a16="http://schemas.microsoft.com/office/drawing/2014/main" id="{B0323E85-4A26-DF4E-A7B7-2EF6F65B79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9" name="Image 9">
          <a:extLst>
            <a:ext uri="{FF2B5EF4-FFF2-40B4-BE49-F238E27FC236}">
              <a16:creationId xmlns:a16="http://schemas.microsoft.com/office/drawing/2014/main" id="{892B5CB0-5FCE-334D-8E1D-53919FF6E15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 name="Image 10">
          <a:extLst>
            <a:ext uri="{FF2B5EF4-FFF2-40B4-BE49-F238E27FC236}">
              <a16:creationId xmlns:a16="http://schemas.microsoft.com/office/drawing/2014/main" id="{1BF1D659-D97B-D44E-A430-C0370BF078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1" name="Image 11">
          <a:extLst>
            <a:ext uri="{FF2B5EF4-FFF2-40B4-BE49-F238E27FC236}">
              <a16:creationId xmlns:a16="http://schemas.microsoft.com/office/drawing/2014/main" id="{C1EA32D7-B288-4646-8C9F-7DFEE86BB89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2" name="imgConv">
          <a:extLst>
            <a:ext uri="{FF2B5EF4-FFF2-40B4-BE49-F238E27FC236}">
              <a16:creationId xmlns:a16="http://schemas.microsoft.com/office/drawing/2014/main" id="{FCA6E100-1D60-AA44-AE54-88B99F77C4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3" name="Image 3">
          <a:extLst>
            <a:ext uri="{FF2B5EF4-FFF2-40B4-BE49-F238E27FC236}">
              <a16:creationId xmlns:a16="http://schemas.microsoft.com/office/drawing/2014/main" id="{26D27E02-9C91-9F49-8836-87299F4776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4" name="imgConv">
          <a:extLst>
            <a:ext uri="{FF2B5EF4-FFF2-40B4-BE49-F238E27FC236}">
              <a16:creationId xmlns:a16="http://schemas.microsoft.com/office/drawing/2014/main" id="{243272D2-1BAA-CA4D-8DA7-CC299285FE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5" name="Image 5">
          <a:extLst>
            <a:ext uri="{FF2B5EF4-FFF2-40B4-BE49-F238E27FC236}">
              <a16:creationId xmlns:a16="http://schemas.microsoft.com/office/drawing/2014/main" id="{76BD9D63-B61E-A74C-97C3-D1F15FF95D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6" name="Image 6">
          <a:extLst>
            <a:ext uri="{FF2B5EF4-FFF2-40B4-BE49-F238E27FC236}">
              <a16:creationId xmlns:a16="http://schemas.microsoft.com/office/drawing/2014/main" id="{EB0BBE2B-1433-7248-ADFD-8AC3299CD1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7" name="Image 7">
          <a:extLst>
            <a:ext uri="{FF2B5EF4-FFF2-40B4-BE49-F238E27FC236}">
              <a16:creationId xmlns:a16="http://schemas.microsoft.com/office/drawing/2014/main" id="{7D1B030F-15EB-F147-A5F6-12FFD32B6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8" name="imgTP">
          <a:extLst>
            <a:ext uri="{FF2B5EF4-FFF2-40B4-BE49-F238E27FC236}">
              <a16:creationId xmlns:a16="http://schemas.microsoft.com/office/drawing/2014/main" id="{347EC0F7-4454-0548-930D-D18076904A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9" name="Image 9">
          <a:extLst>
            <a:ext uri="{FF2B5EF4-FFF2-40B4-BE49-F238E27FC236}">
              <a16:creationId xmlns:a16="http://schemas.microsoft.com/office/drawing/2014/main" id="{7AD71063-19C4-E040-BEE6-8F6EDC99B9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0" name="Image 10">
          <a:extLst>
            <a:ext uri="{FF2B5EF4-FFF2-40B4-BE49-F238E27FC236}">
              <a16:creationId xmlns:a16="http://schemas.microsoft.com/office/drawing/2014/main" id="{BDCCC052-280E-2542-BFE6-5D12FDB713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1" name="Image 11">
          <a:extLst>
            <a:ext uri="{FF2B5EF4-FFF2-40B4-BE49-F238E27FC236}">
              <a16:creationId xmlns:a16="http://schemas.microsoft.com/office/drawing/2014/main" id="{09080C8C-92BC-1F43-A880-299429AC4D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2" name="imgConv">
          <a:extLst>
            <a:ext uri="{FF2B5EF4-FFF2-40B4-BE49-F238E27FC236}">
              <a16:creationId xmlns:a16="http://schemas.microsoft.com/office/drawing/2014/main" id="{10F62FB4-950B-E742-8340-F08750FA3B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3" name="Image 3">
          <a:extLst>
            <a:ext uri="{FF2B5EF4-FFF2-40B4-BE49-F238E27FC236}">
              <a16:creationId xmlns:a16="http://schemas.microsoft.com/office/drawing/2014/main" id="{CE16F026-E94E-5349-A581-EB5859BCA7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4" name="imgConv">
          <a:extLst>
            <a:ext uri="{FF2B5EF4-FFF2-40B4-BE49-F238E27FC236}">
              <a16:creationId xmlns:a16="http://schemas.microsoft.com/office/drawing/2014/main" id="{7B93852A-3E41-094D-A90C-26529E41D2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5" name="Image 5">
          <a:extLst>
            <a:ext uri="{FF2B5EF4-FFF2-40B4-BE49-F238E27FC236}">
              <a16:creationId xmlns:a16="http://schemas.microsoft.com/office/drawing/2014/main" id="{8A819AE2-91F5-5C4D-9C41-1D9B4B32E65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6" name="Image 6">
          <a:extLst>
            <a:ext uri="{FF2B5EF4-FFF2-40B4-BE49-F238E27FC236}">
              <a16:creationId xmlns:a16="http://schemas.microsoft.com/office/drawing/2014/main" id="{09E818C3-A3E7-7F4E-976B-E12358C15F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7" name="Image 7">
          <a:extLst>
            <a:ext uri="{FF2B5EF4-FFF2-40B4-BE49-F238E27FC236}">
              <a16:creationId xmlns:a16="http://schemas.microsoft.com/office/drawing/2014/main" id="{779B73EE-4ECB-1541-89B2-E6F1B9497C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8" name="imgTP">
          <a:extLst>
            <a:ext uri="{FF2B5EF4-FFF2-40B4-BE49-F238E27FC236}">
              <a16:creationId xmlns:a16="http://schemas.microsoft.com/office/drawing/2014/main" id="{112104A0-E2B5-6E47-A9D8-BC6E89D5D2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9" name="Image 9">
          <a:extLst>
            <a:ext uri="{FF2B5EF4-FFF2-40B4-BE49-F238E27FC236}">
              <a16:creationId xmlns:a16="http://schemas.microsoft.com/office/drawing/2014/main" id="{F7D57D9C-2839-A347-8A4D-0D5D15FD16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0" name="Image 10">
          <a:extLst>
            <a:ext uri="{FF2B5EF4-FFF2-40B4-BE49-F238E27FC236}">
              <a16:creationId xmlns:a16="http://schemas.microsoft.com/office/drawing/2014/main" id="{2B7C6992-7E57-3642-B1DC-E0CEF4FC18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1" name="Image 11">
          <a:extLst>
            <a:ext uri="{FF2B5EF4-FFF2-40B4-BE49-F238E27FC236}">
              <a16:creationId xmlns:a16="http://schemas.microsoft.com/office/drawing/2014/main" id="{96855676-FB33-254F-8F1F-D9A201F392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2" name="imgConv">
          <a:extLst>
            <a:ext uri="{FF2B5EF4-FFF2-40B4-BE49-F238E27FC236}">
              <a16:creationId xmlns:a16="http://schemas.microsoft.com/office/drawing/2014/main" id="{F91C77F1-C24A-444A-A0DE-ED9E6D482D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3" name="Image 3">
          <a:extLst>
            <a:ext uri="{FF2B5EF4-FFF2-40B4-BE49-F238E27FC236}">
              <a16:creationId xmlns:a16="http://schemas.microsoft.com/office/drawing/2014/main" id="{1F057CAD-5F78-F944-9802-7B0B730D83A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4" name="imgConv">
          <a:extLst>
            <a:ext uri="{FF2B5EF4-FFF2-40B4-BE49-F238E27FC236}">
              <a16:creationId xmlns:a16="http://schemas.microsoft.com/office/drawing/2014/main" id="{E3A295BE-8D68-C541-8D36-27B5508328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5" name="Image 5">
          <a:extLst>
            <a:ext uri="{FF2B5EF4-FFF2-40B4-BE49-F238E27FC236}">
              <a16:creationId xmlns:a16="http://schemas.microsoft.com/office/drawing/2014/main" id="{64AC80F1-97C4-9445-9665-D1EF0D08AC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6" name="Image 6">
          <a:extLst>
            <a:ext uri="{FF2B5EF4-FFF2-40B4-BE49-F238E27FC236}">
              <a16:creationId xmlns:a16="http://schemas.microsoft.com/office/drawing/2014/main" id="{7D7103B2-B8C0-7244-AF8E-15FD6074A8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7" name="Image 7">
          <a:extLst>
            <a:ext uri="{FF2B5EF4-FFF2-40B4-BE49-F238E27FC236}">
              <a16:creationId xmlns:a16="http://schemas.microsoft.com/office/drawing/2014/main" id="{C1342BD8-1A09-C547-9DCD-E3DB8D74D4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8" name="imgTP">
          <a:extLst>
            <a:ext uri="{FF2B5EF4-FFF2-40B4-BE49-F238E27FC236}">
              <a16:creationId xmlns:a16="http://schemas.microsoft.com/office/drawing/2014/main" id="{7235AF09-D467-E642-AD01-5289B7C6FE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9" name="Image 9">
          <a:extLst>
            <a:ext uri="{FF2B5EF4-FFF2-40B4-BE49-F238E27FC236}">
              <a16:creationId xmlns:a16="http://schemas.microsoft.com/office/drawing/2014/main" id="{EB2B070A-76A9-8540-B748-67412105D8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0" name="Image 10">
          <a:extLst>
            <a:ext uri="{FF2B5EF4-FFF2-40B4-BE49-F238E27FC236}">
              <a16:creationId xmlns:a16="http://schemas.microsoft.com/office/drawing/2014/main" id="{B0943077-8ADE-0043-8225-D90663B99B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1" name="Image 11">
          <a:extLst>
            <a:ext uri="{FF2B5EF4-FFF2-40B4-BE49-F238E27FC236}">
              <a16:creationId xmlns:a16="http://schemas.microsoft.com/office/drawing/2014/main" id="{6BFB55F2-B51F-C141-9B5E-EABAA7530A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42" name="imgConv">
          <a:extLst>
            <a:ext uri="{FF2B5EF4-FFF2-40B4-BE49-F238E27FC236}">
              <a16:creationId xmlns:a16="http://schemas.microsoft.com/office/drawing/2014/main" id="{789A0FFD-2156-FC45-96C3-9FA330FE45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43" name="Image 3">
          <a:extLst>
            <a:ext uri="{FF2B5EF4-FFF2-40B4-BE49-F238E27FC236}">
              <a16:creationId xmlns:a16="http://schemas.microsoft.com/office/drawing/2014/main" id="{18155FA1-3062-0944-B928-4A4767FB94C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4" name="imgConv">
          <a:extLst>
            <a:ext uri="{FF2B5EF4-FFF2-40B4-BE49-F238E27FC236}">
              <a16:creationId xmlns:a16="http://schemas.microsoft.com/office/drawing/2014/main" id="{8234F1BB-93E5-6E4E-ABEF-F735FE9A86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45" name="Image 5">
          <a:extLst>
            <a:ext uri="{FF2B5EF4-FFF2-40B4-BE49-F238E27FC236}">
              <a16:creationId xmlns:a16="http://schemas.microsoft.com/office/drawing/2014/main" id="{09302971-5320-8848-8259-627271D2D9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46" name="Image 6">
          <a:extLst>
            <a:ext uri="{FF2B5EF4-FFF2-40B4-BE49-F238E27FC236}">
              <a16:creationId xmlns:a16="http://schemas.microsoft.com/office/drawing/2014/main" id="{85A51455-EA47-BF44-A87C-28A4EFEEEE4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47" name="Image 7">
          <a:extLst>
            <a:ext uri="{FF2B5EF4-FFF2-40B4-BE49-F238E27FC236}">
              <a16:creationId xmlns:a16="http://schemas.microsoft.com/office/drawing/2014/main" id="{C55E672F-523C-7244-8EAB-26F18246A8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48" name="imgTP">
          <a:extLst>
            <a:ext uri="{FF2B5EF4-FFF2-40B4-BE49-F238E27FC236}">
              <a16:creationId xmlns:a16="http://schemas.microsoft.com/office/drawing/2014/main" id="{A51E7FD3-1411-6C47-87BF-E589784601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49" name="Image 9">
          <a:extLst>
            <a:ext uri="{FF2B5EF4-FFF2-40B4-BE49-F238E27FC236}">
              <a16:creationId xmlns:a16="http://schemas.microsoft.com/office/drawing/2014/main" id="{FFBA5BCE-CF35-F843-A927-B06A5AA4FB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50" name="Image 10">
          <a:extLst>
            <a:ext uri="{FF2B5EF4-FFF2-40B4-BE49-F238E27FC236}">
              <a16:creationId xmlns:a16="http://schemas.microsoft.com/office/drawing/2014/main" id="{CAF55838-68FC-8444-A62D-2A5C024E8F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51" name="Image 11">
          <a:extLst>
            <a:ext uri="{FF2B5EF4-FFF2-40B4-BE49-F238E27FC236}">
              <a16:creationId xmlns:a16="http://schemas.microsoft.com/office/drawing/2014/main" id="{AF8E0564-8CBF-0541-811E-B3323B2D121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52" name="imgConv">
          <a:extLst>
            <a:ext uri="{FF2B5EF4-FFF2-40B4-BE49-F238E27FC236}">
              <a16:creationId xmlns:a16="http://schemas.microsoft.com/office/drawing/2014/main" id="{7D8178EC-6F54-0047-B06D-5A38B94EC8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53" name="Image 3">
          <a:extLst>
            <a:ext uri="{FF2B5EF4-FFF2-40B4-BE49-F238E27FC236}">
              <a16:creationId xmlns:a16="http://schemas.microsoft.com/office/drawing/2014/main" id="{DFF1864C-48A8-D541-AD1D-AE715D88DBE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54" name="imgConv">
          <a:extLst>
            <a:ext uri="{FF2B5EF4-FFF2-40B4-BE49-F238E27FC236}">
              <a16:creationId xmlns:a16="http://schemas.microsoft.com/office/drawing/2014/main" id="{9A3902FC-B3B0-514F-A20A-E8F7360CBD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5" name="Image 5">
          <a:extLst>
            <a:ext uri="{FF2B5EF4-FFF2-40B4-BE49-F238E27FC236}">
              <a16:creationId xmlns:a16="http://schemas.microsoft.com/office/drawing/2014/main" id="{0E46D83D-B635-354A-8EA5-47F3BAF869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56" name="Image 6">
          <a:extLst>
            <a:ext uri="{FF2B5EF4-FFF2-40B4-BE49-F238E27FC236}">
              <a16:creationId xmlns:a16="http://schemas.microsoft.com/office/drawing/2014/main" id="{C7DFFCC5-7B2C-1F4A-B30F-EDB720ED912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57" name="Image 7">
          <a:extLst>
            <a:ext uri="{FF2B5EF4-FFF2-40B4-BE49-F238E27FC236}">
              <a16:creationId xmlns:a16="http://schemas.microsoft.com/office/drawing/2014/main" id="{7F8E2AB0-25C0-914B-832F-4BD79FA6FC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58" name="imgTP">
          <a:extLst>
            <a:ext uri="{FF2B5EF4-FFF2-40B4-BE49-F238E27FC236}">
              <a16:creationId xmlns:a16="http://schemas.microsoft.com/office/drawing/2014/main" id="{C11112D4-8631-FB46-A9D6-F580B09418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59" name="Image 9">
          <a:extLst>
            <a:ext uri="{FF2B5EF4-FFF2-40B4-BE49-F238E27FC236}">
              <a16:creationId xmlns:a16="http://schemas.microsoft.com/office/drawing/2014/main" id="{39C3C812-BDF3-1145-8636-0814770708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60" name="Image 10">
          <a:extLst>
            <a:ext uri="{FF2B5EF4-FFF2-40B4-BE49-F238E27FC236}">
              <a16:creationId xmlns:a16="http://schemas.microsoft.com/office/drawing/2014/main" id="{8036BF5B-6892-C949-AFA8-6E7612CA30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61" name="Image 11">
          <a:extLst>
            <a:ext uri="{FF2B5EF4-FFF2-40B4-BE49-F238E27FC236}">
              <a16:creationId xmlns:a16="http://schemas.microsoft.com/office/drawing/2014/main" id="{8EA565D0-C675-0846-852E-70EAACC1FC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62" name="imgConv">
          <a:extLst>
            <a:ext uri="{FF2B5EF4-FFF2-40B4-BE49-F238E27FC236}">
              <a16:creationId xmlns:a16="http://schemas.microsoft.com/office/drawing/2014/main" id="{B5636DB5-51C6-E848-8B2F-2A0FF604DC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63" name="Image 3">
          <a:extLst>
            <a:ext uri="{FF2B5EF4-FFF2-40B4-BE49-F238E27FC236}">
              <a16:creationId xmlns:a16="http://schemas.microsoft.com/office/drawing/2014/main" id="{7FF7F64C-A3DF-AB49-A7C9-603FEF3DA8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64" name="imgConv">
          <a:extLst>
            <a:ext uri="{FF2B5EF4-FFF2-40B4-BE49-F238E27FC236}">
              <a16:creationId xmlns:a16="http://schemas.microsoft.com/office/drawing/2014/main" id="{D32F3D2A-DACF-044C-9E39-1A79AD2D32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65" name="Image 5">
          <a:extLst>
            <a:ext uri="{FF2B5EF4-FFF2-40B4-BE49-F238E27FC236}">
              <a16:creationId xmlns:a16="http://schemas.microsoft.com/office/drawing/2014/main" id="{CCA76FED-8ADD-984C-BF91-799AAD48CFA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6" name="Image 6">
          <a:extLst>
            <a:ext uri="{FF2B5EF4-FFF2-40B4-BE49-F238E27FC236}">
              <a16:creationId xmlns:a16="http://schemas.microsoft.com/office/drawing/2014/main" id="{DA8938DD-4C40-3746-AED0-63A1A9513B1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67" name="Image 7">
          <a:extLst>
            <a:ext uri="{FF2B5EF4-FFF2-40B4-BE49-F238E27FC236}">
              <a16:creationId xmlns:a16="http://schemas.microsoft.com/office/drawing/2014/main" id="{7150993D-C443-BD43-B5CC-B981425C69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68" name="imgTP">
          <a:extLst>
            <a:ext uri="{FF2B5EF4-FFF2-40B4-BE49-F238E27FC236}">
              <a16:creationId xmlns:a16="http://schemas.microsoft.com/office/drawing/2014/main" id="{D03649DC-73D5-2A4E-A7D2-0A4EB72C4B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69" name="Image 9">
          <a:extLst>
            <a:ext uri="{FF2B5EF4-FFF2-40B4-BE49-F238E27FC236}">
              <a16:creationId xmlns:a16="http://schemas.microsoft.com/office/drawing/2014/main" id="{19D25381-9AFC-6E49-8CF3-A702B307AA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70" name="Image 10">
          <a:extLst>
            <a:ext uri="{FF2B5EF4-FFF2-40B4-BE49-F238E27FC236}">
              <a16:creationId xmlns:a16="http://schemas.microsoft.com/office/drawing/2014/main" id="{94F256E2-A09E-1A42-8593-59F80DE849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71" name="Image 11">
          <a:extLst>
            <a:ext uri="{FF2B5EF4-FFF2-40B4-BE49-F238E27FC236}">
              <a16:creationId xmlns:a16="http://schemas.microsoft.com/office/drawing/2014/main" id="{38015A6A-E320-C949-B41A-FB3658B1D0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72" name="imgConv">
          <a:extLst>
            <a:ext uri="{FF2B5EF4-FFF2-40B4-BE49-F238E27FC236}">
              <a16:creationId xmlns:a16="http://schemas.microsoft.com/office/drawing/2014/main" id="{F7371DD4-E683-154D-A2B9-42835B6125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73" name="Image 3">
          <a:extLst>
            <a:ext uri="{FF2B5EF4-FFF2-40B4-BE49-F238E27FC236}">
              <a16:creationId xmlns:a16="http://schemas.microsoft.com/office/drawing/2014/main" id="{54218C1F-1F47-6941-8255-1734491D38D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74" name="imgConv">
          <a:extLst>
            <a:ext uri="{FF2B5EF4-FFF2-40B4-BE49-F238E27FC236}">
              <a16:creationId xmlns:a16="http://schemas.microsoft.com/office/drawing/2014/main" id="{CAC8DB55-0451-C841-97E2-5598DABDFF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75" name="Image 5">
          <a:extLst>
            <a:ext uri="{FF2B5EF4-FFF2-40B4-BE49-F238E27FC236}">
              <a16:creationId xmlns:a16="http://schemas.microsoft.com/office/drawing/2014/main" id="{9A9A12A7-53B7-CD42-BF1F-BC6C25894E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76" name="Image 6">
          <a:extLst>
            <a:ext uri="{FF2B5EF4-FFF2-40B4-BE49-F238E27FC236}">
              <a16:creationId xmlns:a16="http://schemas.microsoft.com/office/drawing/2014/main" id="{C1629DD6-19DD-354E-815A-C0876F3B21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7" name="Image 7">
          <a:extLst>
            <a:ext uri="{FF2B5EF4-FFF2-40B4-BE49-F238E27FC236}">
              <a16:creationId xmlns:a16="http://schemas.microsoft.com/office/drawing/2014/main" id="{326A34C4-25B8-9348-A512-A67CB3970D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78" name="imgTP">
          <a:extLst>
            <a:ext uri="{FF2B5EF4-FFF2-40B4-BE49-F238E27FC236}">
              <a16:creationId xmlns:a16="http://schemas.microsoft.com/office/drawing/2014/main" id="{A10BB7B7-5D3B-C945-81E7-BC56620906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79" name="Image 9">
          <a:extLst>
            <a:ext uri="{FF2B5EF4-FFF2-40B4-BE49-F238E27FC236}">
              <a16:creationId xmlns:a16="http://schemas.microsoft.com/office/drawing/2014/main" id="{144B20BC-3E84-7743-B2CE-A092374092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80" name="Image 10">
          <a:extLst>
            <a:ext uri="{FF2B5EF4-FFF2-40B4-BE49-F238E27FC236}">
              <a16:creationId xmlns:a16="http://schemas.microsoft.com/office/drawing/2014/main" id="{96189F4E-A4F3-DF49-BD41-FE983C0AD2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81" name="Image 11">
          <a:extLst>
            <a:ext uri="{FF2B5EF4-FFF2-40B4-BE49-F238E27FC236}">
              <a16:creationId xmlns:a16="http://schemas.microsoft.com/office/drawing/2014/main" id="{092B0DAA-73D3-144E-86E1-4D3299E710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82" name="imgConv">
          <a:extLst>
            <a:ext uri="{FF2B5EF4-FFF2-40B4-BE49-F238E27FC236}">
              <a16:creationId xmlns:a16="http://schemas.microsoft.com/office/drawing/2014/main" id="{09BE374E-1CC2-984D-BB9F-E780F8DA79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83" name="Image 3">
          <a:extLst>
            <a:ext uri="{FF2B5EF4-FFF2-40B4-BE49-F238E27FC236}">
              <a16:creationId xmlns:a16="http://schemas.microsoft.com/office/drawing/2014/main" id="{52AA51F7-4F19-3849-B0D9-0AE2E86615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84" name="imgConv">
          <a:extLst>
            <a:ext uri="{FF2B5EF4-FFF2-40B4-BE49-F238E27FC236}">
              <a16:creationId xmlns:a16="http://schemas.microsoft.com/office/drawing/2014/main" id="{BB9F3ACF-8950-EE45-8E89-7795814E62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85" name="Image 5">
          <a:extLst>
            <a:ext uri="{FF2B5EF4-FFF2-40B4-BE49-F238E27FC236}">
              <a16:creationId xmlns:a16="http://schemas.microsoft.com/office/drawing/2014/main" id="{4C221282-3922-D745-AEC4-031AA3C080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86" name="Image 6">
          <a:extLst>
            <a:ext uri="{FF2B5EF4-FFF2-40B4-BE49-F238E27FC236}">
              <a16:creationId xmlns:a16="http://schemas.microsoft.com/office/drawing/2014/main" id="{9B7ECF28-3139-464D-997C-2B68B72B47F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87" name="Image 7">
          <a:extLst>
            <a:ext uri="{FF2B5EF4-FFF2-40B4-BE49-F238E27FC236}">
              <a16:creationId xmlns:a16="http://schemas.microsoft.com/office/drawing/2014/main" id="{DD1BB0F0-D61C-9243-AD48-5CE79857FA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8" name="imgTP">
          <a:extLst>
            <a:ext uri="{FF2B5EF4-FFF2-40B4-BE49-F238E27FC236}">
              <a16:creationId xmlns:a16="http://schemas.microsoft.com/office/drawing/2014/main" id="{F3CAC0B6-8495-9F43-9360-329D81D6A7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89" name="Image 9">
          <a:extLst>
            <a:ext uri="{FF2B5EF4-FFF2-40B4-BE49-F238E27FC236}">
              <a16:creationId xmlns:a16="http://schemas.microsoft.com/office/drawing/2014/main" id="{CA3E7725-E19F-CE45-93F7-676429FD5FF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90" name="Image 10">
          <a:extLst>
            <a:ext uri="{FF2B5EF4-FFF2-40B4-BE49-F238E27FC236}">
              <a16:creationId xmlns:a16="http://schemas.microsoft.com/office/drawing/2014/main" id="{4C243959-6BC5-2644-803B-168C321EDD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91" name="Image 11">
          <a:extLst>
            <a:ext uri="{FF2B5EF4-FFF2-40B4-BE49-F238E27FC236}">
              <a16:creationId xmlns:a16="http://schemas.microsoft.com/office/drawing/2014/main" id="{B18D5692-3C34-844A-83D7-F7342AE970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66675</xdr:rowOff>
    </xdr:from>
    <xdr:ext cx="2105025" cy="1955800"/>
    <xdr:pic>
      <xdr:nvPicPr>
        <xdr:cNvPr id="92" name="Image 2">
          <a:extLst>
            <a:ext uri="{FF2B5EF4-FFF2-40B4-BE49-F238E27FC236}">
              <a16:creationId xmlns:a16="http://schemas.microsoft.com/office/drawing/2014/main" id="{A163945F-D756-5943-91FC-0508280C4BF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195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07F2C2FB-FC0D-0247-A684-7343044291A4}"/>
            </a:ext>
          </a:extLst>
        </xdr:cNvPr>
        <xdr:cNvCxnSpPr/>
      </xdr:nvCxnSpPr>
      <xdr:spPr>
        <a:xfrm>
          <a:off x="822325" y="2676525"/>
          <a:ext cx="2416175"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70</xdr:row>
      <xdr:rowOff>0</xdr:rowOff>
    </xdr:from>
    <xdr:ext cx="19050" cy="9525"/>
    <xdr:pic>
      <xdr:nvPicPr>
        <xdr:cNvPr id="94" name="imgConv">
          <a:extLst>
            <a:ext uri="{FF2B5EF4-FFF2-40B4-BE49-F238E27FC236}">
              <a16:creationId xmlns:a16="http://schemas.microsoft.com/office/drawing/2014/main" id="{3BCDB3BD-B6F2-EB42-8FB8-EE3CD55E24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95" name="Image 3">
          <a:extLst>
            <a:ext uri="{FF2B5EF4-FFF2-40B4-BE49-F238E27FC236}">
              <a16:creationId xmlns:a16="http://schemas.microsoft.com/office/drawing/2014/main" id="{67404891-DB3F-334E-B239-FE86794788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96" name="imgConv">
          <a:extLst>
            <a:ext uri="{FF2B5EF4-FFF2-40B4-BE49-F238E27FC236}">
              <a16:creationId xmlns:a16="http://schemas.microsoft.com/office/drawing/2014/main" id="{72371E79-98C7-4244-8A68-0A3E124FDA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97" name="Image 5">
          <a:extLst>
            <a:ext uri="{FF2B5EF4-FFF2-40B4-BE49-F238E27FC236}">
              <a16:creationId xmlns:a16="http://schemas.microsoft.com/office/drawing/2014/main" id="{407D0539-7C73-FA40-8607-0A89B876887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98" name="Image 6">
          <a:extLst>
            <a:ext uri="{FF2B5EF4-FFF2-40B4-BE49-F238E27FC236}">
              <a16:creationId xmlns:a16="http://schemas.microsoft.com/office/drawing/2014/main" id="{F3F98644-7BF4-A445-929C-1CB9792AD6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99" name="Image 7">
          <a:extLst>
            <a:ext uri="{FF2B5EF4-FFF2-40B4-BE49-F238E27FC236}">
              <a16:creationId xmlns:a16="http://schemas.microsoft.com/office/drawing/2014/main" id="{7537C0A9-2B2C-9141-B7CD-844C234A4C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00" name="imgTP">
          <a:extLst>
            <a:ext uri="{FF2B5EF4-FFF2-40B4-BE49-F238E27FC236}">
              <a16:creationId xmlns:a16="http://schemas.microsoft.com/office/drawing/2014/main" id="{A12254C1-0FFD-844A-B95D-AD8DA3FDEF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01" name="Image 9">
          <a:extLst>
            <a:ext uri="{FF2B5EF4-FFF2-40B4-BE49-F238E27FC236}">
              <a16:creationId xmlns:a16="http://schemas.microsoft.com/office/drawing/2014/main" id="{B27A4A7B-A8B0-B345-A8E3-1A1B8926EF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2" name="Image 10">
          <a:extLst>
            <a:ext uri="{FF2B5EF4-FFF2-40B4-BE49-F238E27FC236}">
              <a16:creationId xmlns:a16="http://schemas.microsoft.com/office/drawing/2014/main" id="{B7FA58BE-9490-014F-AEB6-2023BE087E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03" name="Image 11">
          <a:extLst>
            <a:ext uri="{FF2B5EF4-FFF2-40B4-BE49-F238E27FC236}">
              <a16:creationId xmlns:a16="http://schemas.microsoft.com/office/drawing/2014/main" id="{B572CC85-CF53-F44D-B17E-90F8A72A27D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4" name="imgConv">
          <a:extLst>
            <a:ext uri="{FF2B5EF4-FFF2-40B4-BE49-F238E27FC236}">
              <a16:creationId xmlns:a16="http://schemas.microsoft.com/office/drawing/2014/main" id="{D1652DF9-9142-FA49-BAA1-708C90EB31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5" name="Image 3">
          <a:extLst>
            <a:ext uri="{FF2B5EF4-FFF2-40B4-BE49-F238E27FC236}">
              <a16:creationId xmlns:a16="http://schemas.microsoft.com/office/drawing/2014/main" id="{F3F9564E-9C90-734B-9206-4D05A26559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6" name="imgConv">
          <a:extLst>
            <a:ext uri="{FF2B5EF4-FFF2-40B4-BE49-F238E27FC236}">
              <a16:creationId xmlns:a16="http://schemas.microsoft.com/office/drawing/2014/main" id="{8DD7E958-261F-844C-A487-DB99B0D447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7" name="Image 5">
          <a:extLst>
            <a:ext uri="{FF2B5EF4-FFF2-40B4-BE49-F238E27FC236}">
              <a16:creationId xmlns:a16="http://schemas.microsoft.com/office/drawing/2014/main" id="{04088ED3-DFB4-6642-A357-8171B6AE581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8" name="Image 6">
          <a:extLst>
            <a:ext uri="{FF2B5EF4-FFF2-40B4-BE49-F238E27FC236}">
              <a16:creationId xmlns:a16="http://schemas.microsoft.com/office/drawing/2014/main" id="{3A23076D-8948-2F47-9E81-1182646B89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9" name="Image 7">
          <a:extLst>
            <a:ext uri="{FF2B5EF4-FFF2-40B4-BE49-F238E27FC236}">
              <a16:creationId xmlns:a16="http://schemas.microsoft.com/office/drawing/2014/main" id="{95587974-BA45-8B41-8771-2E0DE3F074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0" name="imgTP">
          <a:extLst>
            <a:ext uri="{FF2B5EF4-FFF2-40B4-BE49-F238E27FC236}">
              <a16:creationId xmlns:a16="http://schemas.microsoft.com/office/drawing/2014/main" id="{60319B00-20FC-8C4D-9132-BDA230112A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1" name="Image 9">
          <a:extLst>
            <a:ext uri="{FF2B5EF4-FFF2-40B4-BE49-F238E27FC236}">
              <a16:creationId xmlns:a16="http://schemas.microsoft.com/office/drawing/2014/main" id="{624DE4B9-5076-7D4A-A05E-145FF52FD48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2" name="Image 10">
          <a:extLst>
            <a:ext uri="{FF2B5EF4-FFF2-40B4-BE49-F238E27FC236}">
              <a16:creationId xmlns:a16="http://schemas.microsoft.com/office/drawing/2014/main" id="{5035E5EF-5786-0A45-A8C3-B8C7DFF3CB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3" name="Image 11">
          <a:extLst>
            <a:ext uri="{FF2B5EF4-FFF2-40B4-BE49-F238E27FC236}">
              <a16:creationId xmlns:a16="http://schemas.microsoft.com/office/drawing/2014/main" id="{DDC04713-1AF9-2646-883D-87E7CFB7DE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4" name="imgConv">
          <a:extLst>
            <a:ext uri="{FF2B5EF4-FFF2-40B4-BE49-F238E27FC236}">
              <a16:creationId xmlns:a16="http://schemas.microsoft.com/office/drawing/2014/main" id="{1B233229-4155-6546-A305-21D9458AF2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5" name="Image 3">
          <a:extLst>
            <a:ext uri="{FF2B5EF4-FFF2-40B4-BE49-F238E27FC236}">
              <a16:creationId xmlns:a16="http://schemas.microsoft.com/office/drawing/2014/main" id="{AC057611-9FED-A143-B39E-44C545AAAD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6" name="imgConv">
          <a:extLst>
            <a:ext uri="{FF2B5EF4-FFF2-40B4-BE49-F238E27FC236}">
              <a16:creationId xmlns:a16="http://schemas.microsoft.com/office/drawing/2014/main" id="{6E331DC5-4AD1-EA48-9102-1C2532C71F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7" name="Image 5">
          <a:extLst>
            <a:ext uri="{FF2B5EF4-FFF2-40B4-BE49-F238E27FC236}">
              <a16:creationId xmlns:a16="http://schemas.microsoft.com/office/drawing/2014/main" id="{469EFDC9-08C1-9D4A-AB3F-7524688700E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8" name="Image 6">
          <a:extLst>
            <a:ext uri="{FF2B5EF4-FFF2-40B4-BE49-F238E27FC236}">
              <a16:creationId xmlns:a16="http://schemas.microsoft.com/office/drawing/2014/main" id="{8152B0DB-2071-B644-B2C0-2730275995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9" name="Image 7">
          <a:extLst>
            <a:ext uri="{FF2B5EF4-FFF2-40B4-BE49-F238E27FC236}">
              <a16:creationId xmlns:a16="http://schemas.microsoft.com/office/drawing/2014/main" id="{A3F6C8B7-4366-9D46-B546-30711330E4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0" name="imgTP">
          <a:extLst>
            <a:ext uri="{FF2B5EF4-FFF2-40B4-BE49-F238E27FC236}">
              <a16:creationId xmlns:a16="http://schemas.microsoft.com/office/drawing/2014/main" id="{695B9A59-89DB-C240-9B5E-CCEA270D8A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1" name="Image 9">
          <a:extLst>
            <a:ext uri="{FF2B5EF4-FFF2-40B4-BE49-F238E27FC236}">
              <a16:creationId xmlns:a16="http://schemas.microsoft.com/office/drawing/2014/main" id="{7CCD86CB-56C4-8B4B-B8BA-CB33F90554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2" name="Image 10">
          <a:extLst>
            <a:ext uri="{FF2B5EF4-FFF2-40B4-BE49-F238E27FC236}">
              <a16:creationId xmlns:a16="http://schemas.microsoft.com/office/drawing/2014/main" id="{F3A7E9B1-263B-4545-A35D-D1B7B04F47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3" name="Image 11">
          <a:extLst>
            <a:ext uri="{FF2B5EF4-FFF2-40B4-BE49-F238E27FC236}">
              <a16:creationId xmlns:a16="http://schemas.microsoft.com/office/drawing/2014/main" id="{705008AF-F101-3B4D-9D17-AFE7D4E6C9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4" name="imgConv">
          <a:extLst>
            <a:ext uri="{FF2B5EF4-FFF2-40B4-BE49-F238E27FC236}">
              <a16:creationId xmlns:a16="http://schemas.microsoft.com/office/drawing/2014/main" id="{6776C85C-973E-DA4F-AA5B-0F5CB90D6E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5" name="Image 3">
          <a:extLst>
            <a:ext uri="{FF2B5EF4-FFF2-40B4-BE49-F238E27FC236}">
              <a16:creationId xmlns:a16="http://schemas.microsoft.com/office/drawing/2014/main" id="{CA0419EA-6AF0-D246-9C7D-7F536B0C56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6" name="imgConv">
          <a:extLst>
            <a:ext uri="{FF2B5EF4-FFF2-40B4-BE49-F238E27FC236}">
              <a16:creationId xmlns:a16="http://schemas.microsoft.com/office/drawing/2014/main" id="{C32E6401-73FD-F94F-9234-51AAF64879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7" name="Image 5">
          <a:extLst>
            <a:ext uri="{FF2B5EF4-FFF2-40B4-BE49-F238E27FC236}">
              <a16:creationId xmlns:a16="http://schemas.microsoft.com/office/drawing/2014/main" id="{8F2EAE2B-518F-5946-8B65-D306669517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8" name="Image 6">
          <a:extLst>
            <a:ext uri="{FF2B5EF4-FFF2-40B4-BE49-F238E27FC236}">
              <a16:creationId xmlns:a16="http://schemas.microsoft.com/office/drawing/2014/main" id="{66CD4D8A-C4BD-E14C-A923-0056BDFCDF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9" name="Image 7">
          <a:extLst>
            <a:ext uri="{FF2B5EF4-FFF2-40B4-BE49-F238E27FC236}">
              <a16:creationId xmlns:a16="http://schemas.microsoft.com/office/drawing/2014/main" id="{14F2D065-937E-6F4F-956B-6167A2D009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0" name="imgTP">
          <a:extLst>
            <a:ext uri="{FF2B5EF4-FFF2-40B4-BE49-F238E27FC236}">
              <a16:creationId xmlns:a16="http://schemas.microsoft.com/office/drawing/2014/main" id="{E7418BF2-C0A7-3948-8C27-FAF2671FC9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1" name="Image 9">
          <a:extLst>
            <a:ext uri="{FF2B5EF4-FFF2-40B4-BE49-F238E27FC236}">
              <a16:creationId xmlns:a16="http://schemas.microsoft.com/office/drawing/2014/main" id="{6B14075F-6C0B-EF48-81EF-4F9F5ED094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2" name="Image 10">
          <a:extLst>
            <a:ext uri="{FF2B5EF4-FFF2-40B4-BE49-F238E27FC236}">
              <a16:creationId xmlns:a16="http://schemas.microsoft.com/office/drawing/2014/main" id="{312C76C1-D43C-1F40-93BB-73F17E1F35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3" name="Image 11">
          <a:extLst>
            <a:ext uri="{FF2B5EF4-FFF2-40B4-BE49-F238E27FC236}">
              <a16:creationId xmlns:a16="http://schemas.microsoft.com/office/drawing/2014/main" id="{18F88318-B7D5-D74D-BCA5-CC03B22D91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34" name="imgConv">
          <a:extLst>
            <a:ext uri="{FF2B5EF4-FFF2-40B4-BE49-F238E27FC236}">
              <a16:creationId xmlns:a16="http://schemas.microsoft.com/office/drawing/2014/main" id="{68D711CA-4BC5-8D49-96FB-1A8261C512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35" name="Image 3">
          <a:extLst>
            <a:ext uri="{FF2B5EF4-FFF2-40B4-BE49-F238E27FC236}">
              <a16:creationId xmlns:a16="http://schemas.microsoft.com/office/drawing/2014/main" id="{4BEE65B4-C0F0-AC44-8041-13027390959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36" name="imgConv">
          <a:extLst>
            <a:ext uri="{FF2B5EF4-FFF2-40B4-BE49-F238E27FC236}">
              <a16:creationId xmlns:a16="http://schemas.microsoft.com/office/drawing/2014/main" id="{B15EBD51-0705-994C-A977-AB4871DE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37" name="Image 5">
          <a:extLst>
            <a:ext uri="{FF2B5EF4-FFF2-40B4-BE49-F238E27FC236}">
              <a16:creationId xmlns:a16="http://schemas.microsoft.com/office/drawing/2014/main" id="{26F70A75-EA3C-B844-911D-BCB1360313C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38" name="Image 6">
          <a:extLst>
            <a:ext uri="{FF2B5EF4-FFF2-40B4-BE49-F238E27FC236}">
              <a16:creationId xmlns:a16="http://schemas.microsoft.com/office/drawing/2014/main" id="{3512F631-3AA2-574B-A81B-4DFACB1F7E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39" name="Image 7">
          <a:extLst>
            <a:ext uri="{FF2B5EF4-FFF2-40B4-BE49-F238E27FC236}">
              <a16:creationId xmlns:a16="http://schemas.microsoft.com/office/drawing/2014/main" id="{D7540088-54D7-8848-9CDE-DC87D38F32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40" name="imgTP">
          <a:extLst>
            <a:ext uri="{FF2B5EF4-FFF2-40B4-BE49-F238E27FC236}">
              <a16:creationId xmlns:a16="http://schemas.microsoft.com/office/drawing/2014/main" id="{3D5F9762-DD00-FD4F-859F-43BB55FFB0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41" name="Image 9">
          <a:extLst>
            <a:ext uri="{FF2B5EF4-FFF2-40B4-BE49-F238E27FC236}">
              <a16:creationId xmlns:a16="http://schemas.microsoft.com/office/drawing/2014/main" id="{27FA4257-BA90-D241-928C-FCA8F8655E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42" name="Image 10">
          <a:extLst>
            <a:ext uri="{FF2B5EF4-FFF2-40B4-BE49-F238E27FC236}">
              <a16:creationId xmlns:a16="http://schemas.microsoft.com/office/drawing/2014/main" id="{5C6C9817-8744-A848-8C49-B31A06FB3F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43" name="Image 11">
          <a:extLst>
            <a:ext uri="{FF2B5EF4-FFF2-40B4-BE49-F238E27FC236}">
              <a16:creationId xmlns:a16="http://schemas.microsoft.com/office/drawing/2014/main" id="{DC75A0FA-8880-5946-A33A-6CCE11F1370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44" name="imgConv">
          <a:extLst>
            <a:ext uri="{FF2B5EF4-FFF2-40B4-BE49-F238E27FC236}">
              <a16:creationId xmlns:a16="http://schemas.microsoft.com/office/drawing/2014/main" id="{6E8D25B2-8401-0A49-B48F-49249759C0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45" name="Image 3">
          <a:extLst>
            <a:ext uri="{FF2B5EF4-FFF2-40B4-BE49-F238E27FC236}">
              <a16:creationId xmlns:a16="http://schemas.microsoft.com/office/drawing/2014/main" id="{6BE9DD22-4464-D647-852A-61FA81085F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46" name="imgConv">
          <a:extLst>
            <a:ext uri="{FF2B5EF4-FFF2-40B4-BE49-F238E27FC236}">
              <a16:creationId xmlns:a16="http://schemas.microsoft.com/office/drawing/2014/main" id="{9856ECCB-383C-CD4E-8CF4-56312A0FCF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47" name="Image 5">
          <a:extLst>
            <a:ext uri="{FF2B5EF4-FFF2-40B4-BE49-F238E27FC236}">
              <a16:creationId xmlns:a16="http://schemas.microsoft.com/office/drawing/2014/main" id="{85EF8E05-9BE0-B84E-BCBC-9B69B74B56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48" name="Image 6">
          <a:extLst>
            <a:ext uri="{FF2B5EF4-FFF2-40B4-BE49-F238E27FC236}">
              <a16:creationId xmlns:a16="http://schemas.microsoft.com/office/drawing/2014/main" id="{B7CA75C8-C8B5-4D42-81F9-A3C55BB4C6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49" name="Image 7">
          <a:extLst>
            <a:ext uri="{FF2B5EF4-FFF2-40B4-BE49-F238E27FC236}">
              <a16:creationId xmlns:a16="http://schemas.microsoft.com/office/drawing/2014/main" id="{C6C0030D-C7CB-1343-99B8-B645DF99E6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50" name="imgTP">
          <a:extLst>
            <a:ext uri="{FF2B5EF4-FFF2-40B4-BE49-F238E27FC236}">
              <a16:creationId xmlns:a16="http://schemas.microsoft.com/office/drawing/2014/main" id="{4CD29734-5FED-1E43-9665-005DBFFE64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51" name="Image 9">
          <a:extLst>
            <a:ext uri="{FF2B5EF4-FFF2-40B4-BE49-F238E27FC236}">
              <a16:creationId xmlns:a16="http://schemas.microsoft.com/office/drawing/2014/main" id="{C4988F34-A893-9743-A6FA-54C6585A6AB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52" name="Image 10">
          <a:extLst>
            <a:ext uri="{FF2B5EF4-FFF2-40B4-BE49-F238E27FC236}">
              <a16:creationId xmlns:a16="http://schemas.microsoft.com/office/drawing/2014/main" id="{C1BA8462-B1A5-DE43-9272-FF2F8F9FE8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53" name="Image 11">
          <a:extLst>
            <a:ext uri="{FF2B5EF4-FFF2-40B4-BE49-F238E27FC236}">
              <a16:creationId xmlns:a16="http://schemas.microsoft.com/office/drawing/2014/main" id="{67C7F877-B831-EE4F-989D-0023F6B8F47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54" name="imgConv">
          <a:extLst>
            <a:ext uri="{FF2B5EF4-FFF2-40B4-BE49-F238E27FC236}">
              <a16:creationId xmlns:a16="http://schemas.microsoft.com/office/drawing/2014/main" id="{49CD843E-7FB9-624C-97B4-E57C787CA7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55" name="Image 3">
          <a:extLst>
            <a:ext uri="{FF2B5EF4-FFF2-40B4-BE49-F238E27FC236}">
              <a16:creationId xmlns:a16="http://schemas.microsoft.com/office/drawing/2014/main" id="{CBF75489-3115-684D-9D1D-BA88DADE52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56" name="imgConv">
          <a:extLst>
            <a:ext uri="{FF2B5EF4-FFF2-40B4-BE49-F238E27FC236}">
              <a16:creationId xmlns:a16="http://schemas.microsoft.com/office/drawing/2014/main" id="{EA3A3958-D39B-C74D-AD99-C9D26272E6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57" name="Image 5">
          <a:extLst>
            <a:ext uri="{FF2B5EF4-FFF2-40B4-BE49-F238E27FC236}">
              <a16:creationId xmlns:a16="http://schemas.microsoft.com/office/drawing/2014/main" id="{CB14FBA1-B686-8046-BC89-748A37EE2D6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58" name="Image 6">
          <a:extLst>
            <a:ext uri="{FF2B5EF4-FFF2-40B4-BE49-F238E27FC236}">
              <a16:creationId xmlns:a16="http://schemas.microsoft.com/office/drawing/2014/main" id="{F35E1057-FDD5-9448-A236-7BB9265E04E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59" name="Image 7">
          <a:extLst>
            <a:ext uri="{FF2B5EF4-FFF2-40B4-BE49-F238E27FC236}">
              <a16:creationId xmlns:a16="http://schemas.microsoft.com/office/drawing/2014/main" id="{468A8DAF-871D-B143-BBF1-1E8FC8B96C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60" name="imgTP">
          <a:extLst>
            <a:ext uri="{FF2B5EF4-FFF2-40B4-BE49-F238E27FC236}">
              <a16:creationId xmlns:a16="http://schemas.microsoft.com/office/drawing/2014/main" id="{DA57E5ED-1413-7949-9DE3-55CFE7AFA0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61" name="Image 9">
          <a:extLst>
            <a:ext uri="{FF2B5EF4-FFF2-40B4-BE49-F238E27FC236}">
              <a16:creationId xmlns:a16="http://schemas.microsoft.com/office/drawing/2014/main" id="{5956A3B2-CF4A-CC44-9E33-5D27B6E84C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62" name="Image 10">
          <a:extLst>
            <a:ext uri="{FF2B5EF4-FFF2-40B4-BE49-F238E27FC236}">
              <a16:creationId xmlns:a16="http://schemas.microsoft.com/office/drawing/2014/main" id="{51158039-57DB-2E4B-9B33-3918CB3DC8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63" name="Image 11">
          <a:extLst>
            <a:ext uri="{FF2B5EF4-FFF2-40B4-BE49-F238E27FC236}">
              <a16:creationId xmlns:a16="http://schemas.microsoft.com/office/drawing/2014/main" id="{FFBBFB5A-0C0A-F844-BE6B-DAA945CDA6E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64" name="imgConv">
          <a:extLst>
            <a:ext uri="{FF2B5EF4-FFF2-40B4-BE49-F238E27FC236}">
              <a16:creationId xmlns:a16="http://schemas.microsoft.com/office/drawing/2014/main" id="{D3099EE6-5B81-9042-BA25-4DA185323E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65" name="Image 3">
          <a:extLst>
            <a:ext uri="{FF2B5EF4-FFF2-40B4-BE49-F238E27FC236}">
              <a16:creationId xmlns:a16="http://schemas.microsoft.com/office/drawing/2014/main" id="{D74767B7-7997-684C-AC91-F564BF8742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66" name="imgConv">
          <a:extLst>
            <a:ext uri="{FF2B5EF4-FFF2-40B4-BE49-F238E27FC236}">
              <a16:creationId xmlns:a16="http://schemas.microsoft.com/office/drawing/2014/main" id="{61D4EBA7-B9D4-984F-8CC9-D225C2583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67" name="Image 5">
          <a:extLst>
            <a:ext uri="{FF2B5EF4-FFF2-40B4-BE49-F238E27FC236}">
              <a16:creationId xmlns:a16="http://schemas.microsoft.com/office/drawing/2014/main" id="{22542CD6-3D5C-6840-A3D4-76CD69E393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68" name="Image 6">
          <a:extLst>
            <a:ext uri="{FF2B5EF4-FFF2-40B4-BE49-F238E27FC236}">
              <a16:creationId xmlns:a16="http://schemas.microsoft.com/office/drawing/2014/main" id="{C414E7F6-E61F-9B48-9649-AD6C7AAB0E8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69" name="Image 7">
          <a:extLst>
            <a:ext uri="{FF2B5EF4-FFF2-40B4-BE49-F238E27FC236}">
              <a16:creationId xmlns:a16="http://schemas.microsoft.com/office/drawing/2014/main" id="{BE210CE2-B416-A945-9A48-951E1AE22F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70" name="imgTP">
          <a:extLst>
            <a:ext uri="{FF2B5EF4-FFF2-40B4-BE49-F238E27FC236}">
              <a16:creationId xmlns:a16="http://schemas.microsoft.com/office/drawing/2014/main" id="{39D88FD0-BFAD-394A-82F0-3017344C69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71" name="Image 9">
          <a:extLst>
            <a:ext uri="{FF2B5EF4-FFF2-40B4-BE49-F238E27FC236}">
              <a16:creationId xmlns:a16="http://schemas.microsoft.com/office/drawing/2014/main" id="{1F66F1F0-B2E3-A644-94CE-F15202D7C4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72" name="Image 10">
          <a:extLst>
            <a:ext uri="{FF2B5EF4-FFF2-40B4-BE49-F238E27FC236}">
              <a16:creationId xmlns:a16="http://schemas.microsoft.com/office/drawing/2014/main" id="{6110780E-F5FD-FE46-826C-7B56DF593D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73" name="Image 11">
          <a:extLst>
            <a:ext uri="{FF2B5EF4-FFF2-40B4-BE49-F238E27FC236}">
              <a16:creationId xmlns:a16="http://schemas.microsoft.com/office/drawing/2014/main" id="{1FAE2E01-01AF-FC43-94F4-D3420A529F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74" name="imgConv">
          <a:extLst>
            <a:ext uri="{FF2B5EF4-FFF2-40B4-BE49-F238E27FC236}">
              <a16:creationId xmlns:a16="http://schemas.microsoft.com/office/drawing/2014/main" id="{48D7BAE4-8442-B44B-A7AC-370CBC607B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75" name="Image 3">
          <a:extLst>
            <a:ext uri="{FF2B5EF4-FFF2-40B4-BE49-F238E27FC236}">
              <a16:creationId xmlns:a16="http://schemas.microsoft.com/office/drawing/2014/main" id="{72E7D677-AE23-E14B-8EF8-DCF9620A9C3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76" name="imgConv">
          <a:extLst>
            <a:ext uri="{FF2B5EF4-FFF2-40B4-BE49-F238E27FC236}">
              <a16:creationId xmlns:a16="http://schemas.microsoft.com/office/drawing/2014/main" id="{E18E74B9-DF67-4C4C-A05F-7549AA75D0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77" name="Image 5">
          <a:extLst>
            <a:ext uri="{FF2B5EF4-FFF2-40B4-BE49-F238E27FC236}">
              <a16:creationId xmlns:a16="http://schemas.microsoft.com/office/drawing/2014/main" id="{CB8EABF6-A046-D64E-B751-369F3F4D33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78" name="Image 6">
          <a:extLst>
            <a:ext uri="{FF2B5EF4-FFF2-40B4-BE49-F238E27FC236}">
              <a16:creationId xmlns:a16="http://schemas.microsoft.com/office/drawing/2014/main" id="{16F70F0A-09B6-D64C-B0AE-9382726D8A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79" name="Image 7">
          <a:extLst>
            <a:ext uri="{FF2B5EF4-FFF2-40B4-BE49-F238E27FC236}">
              <a16:creationId xmlns:a16="http://schemas.microsoft.com/office/drawing/2014/main" id="{33A0E33D-89A4-034C-B599-44F85ED0F9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80" name="imgTP">
          <a:extLst>
            <a:ext uri="{FF2B5EF4-FFF2-40B4-BE49-F238E27FC236}">
              <a16:creationId xmlns:a16="http://schemas.microsoft.com/office/drawing/2014/main" id="{2ED06AFE-F426-9540-982C-1EC6C5BDC2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81" name="Image 9">
          <a:extLst>
            <a:ext uri="{FF2B5EF4-FFF2-40B4-BE49-F238E27FC236}">
              <a16:creationId xmlns:a16="http://schemas.microsoft.com/office/drawing/2014/main" id="{2A600714-693C-614D-AC55-47F248F4F42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82" name="Image 10">
          <a:extLst>
            <a:ext uri="{FF2B5EF4-FFF2-40B4-BE49-F238E27FC236}">
              <a16:creationId xmlns:a16="http://schemas.microsoft.com/office/drawing/2014/main" id="{CA1C4997-9EFE-F64F-ADE8-2385373B59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83" name="Image 11">
          <a:extLst>
            <a:ext uri="{FF2B5EF4-FFF2-40B4-BE49-F238E27FC236}">
              <a16:creationId xmlns:a16="http://schemas.microsoft.com/office/drawing/2014/main" id="{3FD8CDEF-B6D4-8744-BEFF-830B77857EB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33131</xdr:colOff>
      <xdr:row>0</xdr:row>
      <xdr:rowOff>33133</xdr:rowOff>
    </xdr:from>
    <xdr:ext cx="1010479" cy="888727"/>
    <xdr:pic>
      <xdr:nvPicPr>
        <xdr:cNvPr id="2" name="Image 2">
          <a:extLst>
            <a:ext uri="{FF2B5EF4-FFF2-40B4-BE49-F238E27FC236}">
              <a16:creationId xmlns:a16="http://schemas.microsoft.com/office/drawing/2014/main" id="{997C46C9-ADDA-B247-8508-4227F080B99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131" y="33133"/>
          <a:ext cx="1010479" cy="888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70</xdr:row>
      <xdr:rowOff>0</xdr:rowOff>
    </xdr:from>
    <xdr:ext cx="19050" cy="9525"/>
    <xdr:pic>
      <xdr:nvPicPr>
        <xdr:cNvPr id="2" name="imgConv">
          <a:extLst>
            <a:ext uri="{FF2B5EF4-FFF2-40B4-BE49-F238E27FC236}">
              <a16:creationId xmlns:a16="http://schemas.microsoft.com/office/drawing/2014/main" id="{914D4BEA-46D6-324F-92F0-0914B2A1FB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3" name="Image 3">
          <a:extLst>
            <a:ext uri="{FF2B5EF4-FFF2-40B4-BE49-F238E27FC236}">
              <a16:creationId xmlns:a16="http://schemas.microsoft.com/office/drawing/2014/main" id="{D8572828-F597-BE4F-8E90-A871954BC9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 name="imgConv">
          <a:extLst>
            <a:ext uri="{FF2B5EF4-FFF2-40B4-BE49-F238E27FC236}">
              <a16:creationId xmlns:a16="http://schemas.microsoft.com/office/drawing/2014/main" id="{86FE1AB8-AA3B-6B4A-BA72-EFBB2BA515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 name="Image 5">
          <a:extLst>
            <a:ext uri="{FF2B5EF4-FFF2-40B4-BE49-F238E27FC236}">
              <a16:creationId xmlns:a16="http://schemas.microsoft.com/office/drawing/2014/main" id="{B8B9AFA9-8146-8B41-BB95-E8856B7EFB6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 name="Image 6">
          <a:extLst>
            <a:ext uri="{FF2B5EF4-FFF2-40B4-BE49-F238E27FC236}">
              <a16:creationId xmlns:a16="http://schemas.microsoft.com/office/drawing/2014/main" id="{3CA55D1C-9D32-474E-BBF5-06F7CF14C7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 name="Image 7">
          <a:extLst>
            <a:ext uri="{FF2B5EF4-FFF2-40B4-BE49-F238E27FC236}">
              <a16:creationId xmlns:a16="http://schemas.microsoft.com/office/drawing/2014/main" id="{3FC65247-0890-5B40-B2AD-8F2D1E91F1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 name="imgTP">
          <a:extLst>
            <a:ext uri="{FF2B5EF4-FFF2-40B4-BE49-F238E27FC236}">
              <a16:creationId xmlns:a16="http://schemas.microsoft.com/office/drawing/2014/main" id="{D70580A8-0660-B546-B086-2E280E57C9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9" name="Image 9">
          <a:extLst>
            <a:ext uri="{FF2B5EF4-FFF2-40B4-BE49-F238E27FC236}">
              <a16:creationId xmlns:a16="http://schemas.microsoft.com/office/drawing/2014/main" id="{ECF61762-6DFD-FB45-8FE3-F8DC67579D4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 name="Image 10">
          <a:extLst>
            <a:ext uri="{FF2B5EF4-FFF2-40B4-BE49-F238E27FC236}">
              <a16:creationId xmlns:a16="http://schemas.microsoft.com/office/drawing/2014/main" id="{CE8DFC2B-9366-5846-8727-B21FCCF72A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1" name="Image 11">
          <a:extLst>
            <a:ext uri="{FF2B5EF4-FFF2-40B4-BE49-F238E27FC236}">
              <a16:creationId xmlns:a16="http://schemas.microsoft.com/office/drawing/2014/main" id="{AFD22400-F135-604B-BCC9-3522045CD99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2" name="imgConv">
          <a:extLst>
            <a:ext uri="{FF2B5EF4-FFF2-40B4-BE49-F238E27FC236}">
              <a16:creationId xmlns:a16="http://schemas.microsoft.com/office/drawing/2014/main" id="{D1CCBB39-2C75-8C4D-94B0-8DB5D804EB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3" name="Image 3">
          <a:extLst>
            <a:ext uri="{FF2B5EF4-FFF2-40B4-BE49-F238E27FC236}">
              <a16:creationId xmlns:a16="http://schemas.microsoft.com/office/drawing/2014/main" id="{3204144F-7BFF-AC43-9E46-7B00C50F24C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4" name="imgConv">
          <a:extLst>
            <a:ext uri="{FF2B5EF4-FFF2-40B4-BE49-F238E27FC236}">
              <a16:creationId xmlns:a16="http://schemas.microsoft.com/office/drawing/2014/main" id="{34861FB4-2F1C-A045-BDFB-7B2309248A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5" name="Image 5">
          <a:extLst>
            <a:ext uri="{FF2B5EF4-FFF2-40B4-BE49-F238E27FC236}">
              <a16:creationId xmlns:a16="http://schemas.microsoft.com/office/drawing/2014/main" id="{C449F22F-50D1-1446-9F49-E5CB3454F3D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6" name="Image 6">
          <a:extLst>
            <a:ext uri="{FF2B5EF4-FFF2-40B4-BE49-F238E27FC236}">
              <a16:creationId xmlns:a16="http://schemas.microsoft.com/office/drawing/2014/main" id="{951C2734-3FAD-D34C-A5D5-2E743240BE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7" name="Image 7">
          <a:extLst>
            <a:ext uri="{FF2B5EF4-FFF2-40B4-BE49-F238E27FC236}">
              <a16:creationId xmlns:a16="http://schemas.microsoft.com/office/drawing/2014/main" id="{5CB7DD27-327E-7947-86DF-BDFE277B72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8" name="imgTP">
          <a:extLst>
            <a:ext uri="{FF2B5EF4-FFF2-40B4-BE49-F238E27FC236}">
              <a16:creationId xmlns:a16="http://schemas.microsoft.com/office/drawing/2014/main" id="{51FD62EF-825D-CD49-9F41-13603A1387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9" name="Image 9">
          <a:extLst>
            <a:ext uri="{FF2B5EF4-FFF2-40B4-BE49-F238E27FC236}">
              <a16:creationId xmlns:a16="http://schemas.microsoft.com/office/drawing/2014/main" id="{E2DCE23E-DE00-D049-BF1B-3DFD71BE70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0" name="Image 10">
          <a:extLst>
            <a:ext uri="{FF2B5EF4-FFF2-40B4-BE49-F238E27FC236}">
              <a16:creationId xmlns:a16="http://schemas.microsoft.com/office/drawing/2014/main" id="{A2B07696-290A-DA43-82DC-24CF29F3B2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21" name="Image 11">
          <a:extLst>
            <a:ext uri="{FF2B5EF4-FFF2-40B4-BE49-F238E27FC236}">
              <a16:creationId xmlns:a16="http://schemas.microsoft.com/office/drawing/2014/main" id="{B99E81D3-4156-1C48-BC41-DA6F02C5EEF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2" name="imgConv">
          <a:extLst>
            <a:ext uri="{FF2B5EF4-FFF2-40B4-BE49-F238E27FC236}">
              <a16:creationId xmlns:a16="http://schemas.microsoft.com/office/drawing/2014/main" id="{107AE5E0-3B5D-BC48-9FDF-CDC53C51F1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3" name="Image 3">
          <a:extLst>
            <a:ext uri="{FF2B5EF4-FFF2-40B4-BE49-F238E27FC236}">
              <a16:creationId xmlns:a16="http://schemas.microsoft.com/office/drawing/2014/main" id="{EF19B13F-1DA1-BE46-988D-CB8AC11D473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4" name="imgConv">
          <a:extLst>
            <a:ext uri="{FF2B5EF4-FFF2-40B4-BE49-F238E27FC236}">
              <a16:creationId xmlns:a16="http://schemas.microsoft.com/office/drawing/2014/main" id="{04D575A7-765E-8F44-BFF6-5CD88379CB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5" name="Image 5">
          <a:extLst>
            <a:ext uri="{FF2B5EF4-FFF2-40B4-BE49-F238E27FC236}">
              <a16:creationId xmlns:a16="http://schemas.microsoft.com/office/drawing/2014/main" id="{5CFF8BB5-0D86-704D-8390-F7ABD35CE78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6" name="Image 6">
          <a:extLst>
            <a:ext uri="{FF2B5EF4-FFF2-40B4-BE49-F238E27FC236}">
              <a16:creationId xmlns:a16="http://schemas.microsoft.com/office/drawing/2014/main" id="{369D060B-EC22-E84D-8293-36D2CE2F5EE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7" name="Image 7">
          <a:extLst>
            <a:ext uri="{FF2B5EF4-FFF2-40B4-BE49-F238E27FC236}">
              <a16:creationId xmlns:a16="http://schemas.microsoft.com/office/drawing/2014/main" id="{E60D9872-318C-FD4F-A28F-4B555BCC26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8" name="imgTP">
          <a:extLst>
            <a:ext uri="{FF2B5EF4-FFF2-40B4-BE49-F238E27FC236}">
              <a16:creationId xmlns:a16="http://schemas.microsoft.com/office/drawing/2014/main" id="{DCA7F462-08B5-DC4B-83A2-7AECB2C811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29" name="Image 9">
          <a:extLst>
            <a:ext uri="{FF2B5EF4-FFF2-40B4-BE49-F238E27FC236}">
              <a16:creationId xmlns:a16="http://schemas.microsoft.com/office/drawing/2014/main" id="{4687D88E-C319-2A49-A4B8-53E08BEA049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0" name="Image 10">
          <a:extLst>
            <a:ext uri="{FF2B5EF4-FFF2-40B4-BE49-F238E27FC236}">
              <a16:creationId xmlns:a16="http://schemas.microsoft.com/office/drawing/2014/main" id="{67CF1573-7786-6745-B3B9-D896506D30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1" name="Image 11">
          <a:extLst>
            <a:ext uri="{FF2B5EF4-FFF2-40B4-BE49-F238E27FC236}">
              <a16:creationId xmlns:a16="http://schemas.microsoft.com/office/drawing/2014/main" id="{4344B1C3-7F64-614F-8FED-B929BB2280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2" name="imgConv">
          <a:extLst>
            <a:ext uri="{FF2B5EF4-FFF2-40B4-BE49-F238E27FC236}">
              <a16:creationId xmlns:a16="http://schemas.microsoft.com/office/drawing/2014/main" id="{6C41E150-C4AF-CD4C-9020-B5C410F799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3" name="Image 3">
          <a:extLst>
            <a:ext uri="{FF2B5EF4-FFF2-40B4-BE49-F238E27FC236}">
              <a16:creationId xmlns:a16="http://schemas.microsoft.com/office/drawing/2014/main" id="{E0EF85D1-5590-5B46-BC63-EA391DC7906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4" name="imgConv">
          <a:extLst>
            <a:ext uri="{FF2B5EF4-FFF2-40B4-BE49-F238E27FC236}">
              <a16:creationId xmlns:a16="http://schemas.microsoft.com/office/drawing/2014/main" id="{3C7C01B4-E759-3845-8B77-71522F5788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5" name="Image 5">
          <a:extLst>
            <a:ext uri="{FF2B5EF4-FFF2-40B4-BE49-F238E27FC236}">
              <a16:creationId xmlns:a16="http://schemas.microsoft.com/office/drawing/2014/main" id="{614C552A-1B11-AB47-BADC-B475576160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6" name="Image 6">
          <a:extLst>
            <a:ext uri="{FF2B5EF4-FFF2-40B4-BE49-F238E27FC236}">
              <a16:creationId xmlns:a16="http://schemas.microsoft.com/office/drawing/2014/main" id="{F5328D44-4D0C-314B-811E-6A14D6FD10C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7" name="Image 7">
          <a:extLst>
            <a:ext uri="{FF2B5EF4-FFF2-40B4-BE49-F238E27FC236}">
              <a16:creationId xmlns:a16="http://schemas.microsoft.com/office/drawing/2014/main" id="{3E5A205F-2E7A-A74E-BBA1-3BE1DC4C86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8" name="imgTP">
          <a:extLst>
            <a:ext uri="{FF2B5EF4-FFF2-40B4-BE49-F238E27FC236}">
              <a16:creationId xmlns:a16="http://schemas.microsoft.com/office/drawing/2014/main" id="{6F17F779-60FC-CC4A-99A3-8C173FB07F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39" name="Image 9">
          <a:extLst>
            <a:ext uri="{FF2B5EF4-FFF2-40B4-BE49-F238E27FC236}">
              <a16:creationId xmlns:a16="http://schemas.microsoft.com/office/drawing/2014/main" id="{B0E40F35-E783-C64F-A095-8C14C207AC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0" name="Image 10">
          <a:extLst>
            <a:ext uri="{FF2B5EF4-FFF2-40B4-BE49-F238E27FC236}">
              <a16:creationId xmlns:a16="http://schemas.microsoft.com/office/drawing/2014/main" id="{2A9A3251-5841-BD43-BFF2-D678BA8FB5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41" name="Image 11">
          <a:extLst>
            <a:ext uri="{FF2B5EF4-FFF2-40B4-BE49-F238E27FC236}">
              <a16:creationId xmlns:a16="http://schemas.microsoft.com/office/drawing/2014/main" id="{303DF3CE-8496-9C49-A646-6A4447FE8C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42" name="imgConv">
          <a:extLst>
            <a:ext uri="{FF2B5EF4-FFF2-40B4-BE49-F238E27FC236}">
              <a16:creationId xmlns:a16="http://schemas.microsoft.com/office/drawing/2014/main" id="{47D6094E-733F-D84F-8478-A96ECA1FE74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43" name="Image 3">
          <a:extLst>
            <a:ext uri="{FF2B5EF4-FFF2-40B4-BE49-F238E27FC236}">
              <a16:creationId xmlns:a16="http://schemas.microsoft.com/office/drawing/2014/main" id="{75E90C58-C3FA-9D43-BA8B-93AE1EE91FB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44" name="imgConv">
          <a:extLst>
            <a:ext uri="{FF2B5EF4-FFF2-40B4-BE49-F238E27FC236}">
              <a16:creationId xmlns:a16="http://schemas.microsoft.com/office/drawing/2014/main" id="{D284919C-D885-F64E-9764-C5ECD610E3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45" name="Image 5">
          <a:extLst>
            <a:ext uri="{FF2B5EF4-FFF2-40B4-BE49-F238E27FC236}">
              <a16:creationId xmlns:a16="http://schemas.microsoft.com/office/drawing/2014/main" id="{D5E279DA-5975-7545-BCAA-421A5E81A98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46" name="Image 6">
          <a:extLst>
            <a:ext uri="{FF2B5EF4-FFF2-40B4-BE49-F238E27FC236}">
              <a16:creationId xmlns:a16="http://schemas.microsoft.com/office/drawing/2014/main" id="{D68F8F7A-D99A-1E44-B59F-E1499C2745F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47" name="Image 7">
          <a:extLst>
            <a:ext uri="{FF2B5EF4-FFF2-40B4-BE49-F238E27FC236}">
              <a16:creationId xmlns:a16="http://schemas.microsoft.com/office/drawing/2014/main" id="{7A58D597-9465-E949-868B-8C1DD99B29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48" name="imgTP">
          <a:extLst>
            <a:ext uri="{FF2B5EF4-FFF2-40B4-BE49-F238E27FC236}">
              <a16:creationId xmlns:a16="http://schemas.microsoft.com/office/drawing/2014/main" id="{2C44370E-5F7A-7B4A-805F-6B1EAE0F61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49" name="Image 9">
          <a:extLst>
            <a:ext uri="{FF2B5EF4-FFF2-40B4-BE49-F238E27FC236}">
              <a16:creationId xmlns:a16="http://schemas.microsoft.com/office/drawing/2014/main" id="{1371F3F5-EB73-6046-8B2B-AC8D009303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50" name="Image 10">
          <a:extLst>
            <a:ext uri="{FF2B5EF4-FFF2-40B4-BE49-F238E27FC236}">
              <a16:creationId xmlns:a16="http://schemas.microsoft.com/office/drawing/2014/main" id="{3E757E73-2681-E449-A718-21D324DCB9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51" name="Image 11">
          <a:extLst>
            <a:ext uri="{FF2B5EF4-FFF2-40B4-BE49-F238E27FC236}">
              <a16:creationId xmlns:a16="http://schemas.microsoft.com/office/drawing/2014/main" id="{29800D93-6399-1543-849F-830F2E5924E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52" name="imgConv">
          <a:extLst>
            <a:ext uri="{FF2B5EF4-FFF2-40B4-BE49-F238E27FC236}">
              <a16:creationId xmlns:a16="http://schemas.microsoft.com/office/drawing/2014/main" id="{DA8E3A09-5E48-DE47-B095-5194417565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53" name="Image 3">
          <a:extLst>
            <a:ext uri="{FF2B5EF4-FFF2-40B4-BE49-F238E27FC236}">
              <a16:creationId xmlns:a16="http://schemas.microsoft.com/office/drawing/2014/main" id="{FED9E3F1-C794-8249-8A52-C6C022630F2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54" name="imgConv">
          <a:extLst>
            <a:ext uri="{FF2B5EF4-FFF2-40B4-BE49-F238E27FC236}">
              <a16:creationId xmlns:a16="http://schemas.microsoft.com/office/drawing/2014/main" id="{F1F23E0A-FF02-FF48-BD4D-C5C3D7EA3E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55" name="Image 5">
          <a:extLst>
            <a:ext uri="{FF2B5EF4-FFF2-40B4-BE49-F238E27FC236}">
              <a16:creationId xmlns:a16="http://schemas.microsoft.com/office/drawing/2014/main" id="{F3EC620E-A202-1B4E-BD54-BC025BECC81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56" name="Image 6">
          <a:extLst>
            <a:ext uri="{FF2B5EF4-FFF2-40B4-BE49-F238E27FC236}">
              <a16:creationId xmlns:a16="http://schemas.microsoft.com/office/drawing/2014/main" id="{C3B8BC25-4DE4-6847-A506-206310D22FC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57" name="Image 7">
          <a:extLst>
            <a:ext uri="{FF2B5EF4-FFF2-40B4-BE49-F238E27FC236}">
              <a16:creationId xmlns:a16="http://schemas.microsoft.com/office/drawing/2014/main" id="{9004B763-875C-3641-AE1E-85D4EBB210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58" name="imgTP">
          <a:extLst>
            <a:ext uri="{FF2B5EF4-FFF2-40B4-BE49-F238E27FC236}">
              <a16:creationId xmlns:a16="http://schemas.microsoft.com/office/drawing/2014/main" id="{9A970E6A-84E2-D54B-9B23-2911C26283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59" name="Image 9">
          <a:extLst>
            <a:ext uri="{FF2B5EF4-FFF2-40B4-BE49-F238E27FC236}">
              <a16:creationId xmlns:a16="http://schemas.microsoft.com/office/drawing/2014/main" id="{EC4FBF9D-5EA4-9B47-B404-21712B8F345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60" name="Image 10">
          <a:extLst>
            <a:ext uri="{FF2B5EF4-FFF2-40B4-BE49-F238E27FC236}">
              <a16:creationId xmlns:a16="http://schemas.microsoft.com/office/drawing/2014/main" id="{EB43E038-15AC-E444-BA35-C9FD9E065B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61" name="Image 11">
          <a:extLst>
            <a:ext uri="{FF2B5EF4-FFF2-40B4-BE49-F238E27FC236}">
              <a16:creationId xmlns:a16="http://schemas.microsoft.com/office/drawing/2014/main" id="{C0D03967-7910-9244-8A51-A671AB06A89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62" name="imgConv">
          <a:extLst>
            <a:ext uri="{FF2B5EF4-FFF2-40B4-BE49-F238E27FC236}">
              <a16:creationId xmlns:a16="http://schemas.microsoft.com/office/drawing/2014/main" id="{07B167CF-D2FD-A449-9BAF-20737A857C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63" name="Image 3">
          <a:extLst>
            <a:ext uri="{FF2B5EF4-FFF2-40B4-BE49-F238E27FC236}">
              <a16:creationId xmlns:a16="http://schemas.microsoft.com/office/drawing/2014/main" id="{A76BC909-86CF-0240-8A61-2E90F201309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64" name="imgConv">
          <a:extLst>
            <a:ext uri="{FF2B5EF4-FFF2-40B4-BE49-F238E27FC236}">
              <a16:creationId xmlns:a16="http://schemas.microsoft.com/office/drawing/2014/main" id="{1B58D615-0455-F249-B657-7004CE5829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65" name="Image 5">
          <a:extLst>
            <a:ext uri="{FF2B5EF4-FFF2-40B4-BE49-F238E27FC236}">
              <a16:creationId xmlns:a16="http://schemas.microsoft.com/office/drawing/2014/main" id="{5C37ACC9-3627-3B4A-BB65-4A1D38762C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66" name="Image 6">
          <a:extLst>
            <a:ext uri="{FF2B5EF4-FFF2-40B4-BE49-F238E27FC236}">
              <a16:creationId xmlns:a16="http://schemas.microsoft.com/office/drawing/2014/main" id="{2780D5F6-5EB4-EE49-8ABB-FA9CBDDE036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67" name="Image 7">
          <a:extLst>
            <a:ext uri="{FF2B5EF4-FFF2-40B4-BE49-F238E27FC236}">
              <a16:creationId xmlns:a16="http://schemas.microsoft.com/office/drawing/2014/main" id="{26B9B212-1D6E-A14D-B125-4244B25BCB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68" name="imgTP">
          <a:extLst>
            <a:ext uri="{FF2B5EF4-FFF2-40B4-BE49-F238E27FC236}">
              <a16:creationId xmlns:a16="http://schemas.microsoft.com/office/drawing/2014/main" id="{2702F2D3-2912-E74C-8C56-3C06764F0F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69" name="Image 9">
          <a:extLst>
            <a:ext uri="{FF2B5EF4-FFF2-40B4-BE49-F238E27FC236}">
              <a16:creationId xmlns:a16="http://schemas.microsoft.com/office/drawing/2014/main" id="{D12C2D1D-6DAD-314A-BBFA-6F07CC200A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70" name="Image 10">
          <a:extLst>
            <a:ext uri="{FF2B5EF4-FFF2-40B4-BE49-F238E27FC236}">
              <a16:creationId xmlns:a16="http://schemas.microsoft.com/office/drawing/2014/main" id="{58BC7C86-2E57-224C-987C-335E752ED4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71" name="Image 11">
          <a:extLst>
            <a:ext uri="{FF2B5EF4-FFF2-40B4-BE49-F238E27FC236}">
              <a16:creationId xmlns:a16="http://schemas.microsoft.com/office/drawing/2014/main" id="{EC4BA45C-FC81-0543-88A3-A78258F011C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72" name="imgConv">
          <a:extLst>
            <a:ext uri="{FF2B5EF4-FFF2-40B4-BE49-F238E27FC236}">
              <a16:creationId xmlns:a16="http://schemas.microsoft.com/office/drawing/2014/main" id="{367DBF9E-21F0-094E-A1EB-F23E196087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73" name="Image 3">
          <a:extLst>
            <a:ext uri="{FF2B5EF4-FFF2-40B4-BE49-F238E27FC236}">
              <a16:creationId xmlns:a16="http://schemas.microsoft.com/office/drawing/2014/main" id="{0C59E3CE-245B-4C48-9DAB-0B496C527A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74" name="imgConv">
          <a:extLst>
            <a:ext uri="{FF2B5EF4-FFF2-40B4-BE49-F238E27FC236}">
              <a16:creationId xmlns:a16="http://schemas.microsoft.com/office/drawing/2014/main" id="{25EE777C-E031-F743-A96C-4D2EBEB28A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75" name="Image 5">
          <a:extLst>
            <a:ext uri="{FF2B5EF4-FFF2-40B4-BE49-F238E27FC236}">
              <a16:creationId xmlns:a16="http://schemas.microsoft.com/office/drawing/2014/main" id="{C324EF13-D036-394A-AD3D-6612C5E5C89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76" name="Image 6">
          <a:extLst>
            <a:ext uri="{FF2B5EF4-FFF2-40B4-BE49-F238E27FC236}">
              <a16:creationId xmlns:a16="http://schemas.microsoft.com/office/drawing/2014/main" id="{AF450B00-FE13-9044-BC40-2C8E2A066B4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77" name="Image 7">
          <a:extLst>
            <a:ext uri="{FF2B5EF4-FFF2-40B4-BE49-F238E27FC236}">
              <a16:creationId xmlns:a16="http://schemas.microsoft.com/office/drawing/2014/main" id="{FBEDFC36-6485-DC47-87AE-19D75B00C7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78" name="imgTP">
          <a:extLst>
            <a:ext uri="{FF2B5EF4-FFF2-40B4-BE49-F238E27FC236}">
              <a16:creationId xmlns:a16="http://schemas.microsoft.com/office/drawing/2014/main" id="{EF91F23A-E3AD-EF4F-B488-D6707125FB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79" name="Image 9">
          <a:extLst>
            <a:ext uri="{FF2B5EF4-FFF2-40B4-BE49-F238E27FC236}">
              <a16:creationId xmlns:a16="http://schemas.microsoft.com/office/drawing/2014/main" id="{924269DB-9AF5-4C4D-9F98-B9CCC3BB2B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80" name="Image 10">
          <a:extLst>
            <a:ext uri="{FF2B5EF4-FFF2-40B4-BE49-F238E27FC236}">
              <a16:creationId xmlns:a16="http://schemas.microsoft.com/office/drawing/2014/main" id="{7D1B374C-33B9-3A42-B591-201DF4D485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81" name="Image 11">
          <a:extLst>
            <a:ext uri="{FF2B5EF4-FFF2-40B4-BE49-F238E27FC236}">
              <a16:creationId xmlns:a16="http://schemas.microsoft.com/office/drawing/2014/main" id="{D843DD24-69BC-3445-9ED4-263A6BBAFE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82" name="imgConv">
          <a:extLst>
            <a:ext uri="{FF2B5EF4-FFF2-40B4-BE49-F238E27FC236}">
              <a16:creationId xmlns:a16="http://schemas.microsoft.com/office/drawing/2014/main" id="{6720B32F-83F0-744E-BD4B-9F5730C3A1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83" name="Image 3">
          <a:extLst>
            <a:ext uri="{FF2B5EF4-FFF2-40B4-BE49-F238E27FC236}">
              <a16:creationId xmlns:a16="http://schemas.microsoft.com/office/drawing/2014/main" id="{9AA31FC8-2B5B-3F4D-8A95-0FD75D1BEF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84" name="imgConv">
          <a:extLst>
            <a:ext uri="{FF2B5EF4-FFF2-40B4-BE49-F238E27FC236}">
              <a16:creationId xmlns:a16="http://schemas.microsoft.com/office/drawing/2014/main" id="{4B0426B1-05F9-344D-B4CF-A43BF4B310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85" name="Image 5">
          <a:extLst>
            <a:ext uri="{FF2B5EF4-FFF2-40B4-BE49-F238E27FC236}">
              <a16:creationId xmlns:a16="http://schemas.microsoft.com/office/drawing/2014/main" id="{BD74F0C8-C9C6-E048-92D4-3409E4D3D5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86" name="Image 6">
          <a:extLst>
            <a:ext uri="{FF2B5EF4-FFF2-40B4-BE49-F238E27FC236}">
              <a16:creationId xmlns:a16="http://schemas.microsoft.com/office/drawing/2014/main" id="{3E8BF768-AD1B-8645-AB05-76A9EB62336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87" name="Image 7">
          <a:extLst>
            <a:ext uri="{FF2B5EF4-FFF2-40B4-BE49-F238E27FC236}">
              <a16:creationId xmlns:a16="http://schemas.microsoft.com/office/drawing/2014/main" id="{62037150-D3DD-5846-BA8D-2B98CEC07D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88" name="imgTP">
          <a:extLst>
            <a:ext uri="{FF2B5EF4-FFF2-40B4-BE49-F238E27FC236}">
              <a16:creationId xmlns:a16="http://schemas.microsoft.com/office/drawing/2014/main" id="{3FE4B4E2-6344-EC40-81AD-AF16AA30D5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89" name="Image 9">
          <a:extLst>
            <a:ext uri="{FF2B5EF4-FFF2-40B4-BE49-F238E27FC236}">
              <a16:creationId xmlns:a16="http://schemas.microsoft.com/office/drawing/2014/main" id="{E282F789-A5EA-4542-BEF2-07E0B13B76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90" name="Image 10">
          <a:extLst>
            <a:ext uri="{FF2B5EF4-FFF2-40B4-BE49-F238E27FC236}">
              <a16:creationId xmlns:a16="http://schemas.microsoft.com/office/drawing/2014/main" id="{0A0BC7F9-608C-894B-A100-87220B5150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91" name="Image 11">
          <a:extLst>
            <a:ext uri="{FF2B5EF4-FFF2-40B4-BE49-F238E27FC236}">
              <a16:creationId xmlns:a16="http://schemas.microsoft.com/office/drawing/2014/main" id="{2C3D969E-D2EA-7749-8E78-132E9FBA49D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66675</xdr:colOff>
      <xdr:row>0</xdr:row>
      <xdr:rowOff>66675</xdr:rowOff>
    </xdr:from>
    <xdr:ext cx="2105025" cy="1955800"/>
    <xdr:pic>
      <xdr:nvPicPr>
        <xdr:cNvPr id="92" name="Image 2">
          <a:extLst>
            <a:ext uri="{FF2B5EF4-FFF2-40B4-BE49-F238E27FC236}">
              <a16:creationId xmlns:a16="http://schemas.microsoft.com/office/drawing/2014/main" id="{A04360F9-04A8-324D-9EE0-A08D62CCE92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675" y="66675"/>
          <a:ext cx="2105025" cy="195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3286125</xdr:colOff>
      <xdr:row>14</xdr:row>
      <xdr:rowOff>9525</xdr:rowOff>
    </xdr:from>
    <xdr:to>
      <xdr:col>3</xdr:col>
      <xdr:colOff>762000</xdr:colOff>
      <xdr:row>14</xdr:row>
      <xdr:rowOff>9525</xdr:rowOff>
    </xdr:to>
    <xdr:cxnSp macro="">
      <xdr:nvCxnSpPr>
        <xdr:cNvPr id="93" name="Connecteur droit 92">
          <a:extLst>
            <a:ext uri="{FF2B5EF4-FFF2-40B4-BE49-F238E27FC236}">
              <a16:creationId xmlns:a16="http://schemas.microsoft.com/office/drawing/2014/main" id="{F7907433-9E56-CB4C-A93E-385CA4A426A9}"/>
            </a:ext>
          </a:extLst>
        </xdr:cNvPr>
        <xdr:cNvCxnSpPr/>
      </xdr:nvCxnSpPr>
      <xdr:spPr>
        <a:xfrm>
          <a:off x="822325" y="2676525"/>
          <a:ext cx="2416175" cy="0"/>
        </a:xfrm>
        <a:prstGeom prst="line">
          <a:avLst/>
        </a:prstGeom>
        <a:ln w="12700">
          <a:solidFill>
            <a:srgbClr val="1D4489"/>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70</xdr:row>
      <xdr:rowOff>0</xdr:rowOff>
    </xdr:from>
    <xdr:ext cx="19050" cy="9525"/>
    <xdr:pic>
      <xdr:nvPicPr>
        <xdr:cNvPr id="94" name="imgConv">
          <a:extLst>
            <a:ext uri="{FF2B5EF4-FFF2-40B4-BE49-F238E27FC236}">
              <a16:creationId xmlns:a16="http://schemas.microsoft.com/office/drawing/2014/main" id="{471B448B-65C1-C24D-BB5A-965E39176F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95" name="Image 3">
          <a:extLst>
            <a:ext uri="{FF2B5EF4-FFF2-40B4-BE49-F238E27FC236}">
              <a16:creationId xmlns:a16="http://schemas.microsoft.com/office/drawing/2014/main" id="{4A147774-FA9A-8249-B45F-D24462DD79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96" name="imgConv">
          <a:extLst>
            <a:ext uri="{FF2B5EF4-FFF2-40B4-BE49-F238E27FC236}">
              <a16:creationId xmlns:a16="http://schemas.microsoft.com/office/drawing/2014/main" id="{C078EF31-4035-8043-AF09-078D993AE3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97" name="Image 5">
          <a:extLst>
            <a:ext uri="{FF2B5EF4-FFF2-40B4-BE49-F238E27FC236}">
              <a16:creationId xmlns:a16="http://schemas.microsoft.com/office/drawing/2014/main" id="{2B7A682A-BE0B-D049-93A6-82DB798AEE6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98" name="Image 6">
          <a:extLst>
            <a:ext uri="{FF2B5EF4-FFF2-40B4-BE49-F238E27FC236}">
              <a16:creationId xmlns:a16="http://schemas.microsoft.com/office/drawing/2014/main" id="{0E14C55D-0F64-B544-9822-938C650FF91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99" name="Image 7">
          <a:extLst>
            <a:ext uri="{FF2B5EF4-FFF2-40B4-BE49-F238E27FC236}">
              <a16:creationId xmlns:a16="http://schemas.microsoft.com/office/drawing/2014/main" id="{06BF5714-71A4-D34D-A512-E2C6B862AE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00" name="imgTP">
          <a:extLst>
            <a:ext uri="{FF2B5EF4-FFF2-40B4-BE49-F238E27FC236}">
              <a16:creationId xmlns:a16="http://schemas.microsoft.com/office/drawing/2014/main" id="{F8005F73-1749-E442-8D39-A85E64C0BB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01" name="Image 9">
          <a:extLst>
            <a:ext uri="{FF2B5EF4-FFF2-40B4-BE49-F238E27FC236}">
              <a16:creationId xmlns:a16="http://schemas.microsoft.com/office/drawing/2014/main" id="{B82E6344-4F87-CB41-9DCF-E470CFED534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02" name="Image 10">
          <a:extLst>
            <a:ext uri="{FF2B5EF4-FFF2-40B4-BE49-F238E27FC236}">
              <a16:creationId xmlns:a16="http://schemas.microsoft.com/office/drawing/2014/main" id="{52E6B0F1-DB3C-F44E-8E5C-0331BD5A10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03" name="Image 11">
          <a:extLst>
            <a:ext uri="{FF2B5EF4-FFF2-40B4-BE49-F238E27FC236}">
              <a16:creationId xmlns:a16="http://schemas.microsoft.com/office/drawing/2014/main" id="{335E4AD6-998A-A04E-836C-1A3358FA4E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4" name="imgConv">
          <a:extLst>
            <a:ext uri="{FF2B5EF4-FFF2-40B4-BE49-F238E27FC236}">
              <a16:creationId xmlns:a16="http://schemas.microsoft.com/office/drawing/2014/main" id="{A0948087-0A26-D84A-9713-6FC171859F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5" name="Image 3">
          <a:extLst>
            <a:ext uri="{FF2B5EF4-FFF2-40B4-BE49-F238E27FC236}">
              <a16:creationId xmlns:a16="http://schemas.microsoft.com/office/drawing/2014/main" id="{C195C5B5-1514-DC43-B799-7A07A626BA0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6" name="imgConv">
          <a:extLst>
            <a:ext uri="{FF2B5EF4-FFF2-40B4-BE49-F238E27FC236}">
              <a16:creationId xmlns:a16="http://schemas.microsoft.com/office/drawing/2014/main" id="{4D8A5750-D904-3544-9147-9B2060EECA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7" name="Image 5">
          <a:extLst>
            <a:ext uri="{FF2B5EF4-FFF2-40B4-BE49-F238E27FC236}">
              <a16:creationId xmlns:a16="http://schemas.microsoft.com/office/drawing/2014/main" id="{7B159569-A5AE-7545-A734-BE9375D8564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8" name="Image 6">
          <a:extLst>
            <a:ext uri="{FF2B5EF4-FFF2-40B4-BE49-F238E27FC236}">
              <a16:creationId xmlns:a16="http://schemas.microsoft.com/office/drawing/2014/main" id="{08B0C06C-0B43-D34E-BB2A-ECB0DFDE7F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09" name="Image 7">
          <a:extLst>
            <a:ext uri="{FF2B5EF4-FFF2-40B4-BE49-F238E27FC236}">
              <a16:creationId xmlns:a16="http://schemas.microsoft.com/office/drawing/2014/main" id="{26529E2F-B9D1-B34C-96E2-A84A41D77B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0" name="imgTP">
          <a:extLst>
            <a:ext uri="{FF2B5EF4-FFF2-40B4-BE49-F238E27FC236}">
              <a16:creationId xmlns:a16="http://schemas.microsoft.com/office/drawing/2014/main" id="{4E660AE6-90B0-DC48-9137-ECF26E9EDD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1" name="Image 9">
          <a:extLst>
            <a:ext uri="{FF2B5EF4-FFF2-40B4-BE49-F238E27FC236}">
              <a16:creationId xmlns:a16="http://schemas.microsoft.com/office/drawing/2014/main" id="{182F4712-E0DD-F148-B317-AE8D688C2F4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2" name="Image 10">
          <a:extLst>
            <a:ext uri="{FF2B5EF4-FFF2-40B4-BE49-F238E27FC236}">
              <a16:creationId xmlns:a16="http://schemas.microsoft.com/office/drawing/2014/main" id="{4E226BA1-A943-B74F-8C46-422FA60C83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19050" cy="9525"/>
    <xdr:pic>
      <xdr:nvPicPr>
        <xdr:cNvPr id="113" name="Image 11">
          <a:extLst>
            <a:ext uri="{FF2B5EF4-FFF2-40B4-BE49-F238E27FC236}">
              <a16:creationId xmlns:a16="http://schemas.microsoft.com/office/drawing/2014/main" id="{39C9AA0C-CE23-8742-A4F8-5C33519719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4" name="imgConv">
          <a:extLst>
            <a:ext uri="{FF2B5EF4-FFF2-40B4-BE49-F238E27FC236}">
              <a16:creationId xmlns:a16="http://schemas.microsoft.com/office/drawing/2014/main" id="{D58FDD14-49EC-284A-BC74-5AB223FB39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5" name="Image 3">
          <a:extLst>
            <a:ext uri="{FF2B5EF4-FFF2-40B4-BE49-F238E27FC236}">
              <a16:creationId xmlns:a16="http://schemas.microsoft.com/office/drawing/2014/main" id="{9DDF0F0D-8A32-514A-8202-FD374B222A4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6" name="imgConv">
          <a:extLst>
            <a:ext uri="{FF2B5EF4-FFF2-40B4-BE49-F238E27FC236}">
              <a16:creationId xmlns:a16="http://schemas.microsoft.com/office/drawing/2014/main" id="{D349094C-12D4-F348-906E-022FECB22E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7" name="Image 5">
          <a:extLst>
            <a:ext uri="{FF2B5EF4-FFF2-40B4-BE49-F238E27FC236}">
              <a16:creationId xmlns:a16="http://schemas.microsoft.com/office/drawing/2014/main" id="{1B738E3E-A78C-0B49-BEF3-E6DC6700E6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8" name="Image 6">
          <a:extLst>
            <a:ext uri="{FF2B5EF4-FFF2-40B4-BE49-F238E27FC236}">
              <a16:creationId xmlns:a16="http://schemas.microsoft.com/office/drawing/2014/main" id="{7730EDE6-871B-B545-8383-27CE718FA65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19" name="Image 7">
          <a:extLst>
            <a:ext uri="{FF2B5EF4-FFF2-40B4-BE49-F238E27FC236}">
              <a16:creationId xmlns:a16="http://schemas.microsoft.com/office/drawing/2014/main" id="{75DB00AB-403C-9448-A16F-9E25F34081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0" name="imgTP">
          <a:extLst>
            <a:ext uri="{FF2B5EF4-FFF2-40B4-BE49-F238E27FC236}">
              <a16:creationId xmlns:a16="http://schemas.microsoft.com/office/drawing/2014/main" id="{3FC18234-2E5A-F144-A303-F040082793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1" name="Image 9">
          <a:extLst>
            <a:ext uri="{FF2B5EF4-FFF2-40B4-BE49-F238E27FC236}">
              <a16:creationId xmlns:a16="http://schemas.microsoft.com/office/drawing/2014/main" id="{37E81163-ACE0-BF42-A61A-23DD5F65A49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2" name="Image 10">
          <a:extLst>
            <a:ext uri="{FF2B5EF4-FFF2-40B4-BE49-F238E27FC236}">
              <a16:creationId xmlns:a16="http://schemas.microsoft.com/office/drawing/2014/main" id="{B3035084-8080-D740-B93A-89E6601E1D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3" name="Image 11">
          <a:extLst>
            <a:ext uri="{FF2B5EF4-FFF2-40B4-BE49-F238E27FC236}">
              <a16:creationId xmlns:a16="http://schemas.microsoft.com/office/drawing/2014/main" id="{1D7D16D2-6043-A646-91FD-14E60AEFFB3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4" name="imgConv">
          <a:extLst>
            <a:ext uri="{FF2B5EF4-FFF2-40B4-BE49-F238E27FC236}">
              <a16:creationId xmlns:a16="http://schemas.microsoft.com/office/drawing/2014/main" id="{F31CB4DE-12CD-A443-A847-2F4E5DAE75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5" name="Image 3">
          <a:extLst>
            <a:ext uri="{FF2B5EF4-FFF2-40B4-BE49-F238E27FC236}">
              <a16:creationId xmlns:a16="http://schemas.microsoft.com/office/drawing/2014/main" id="{43A65A65-F3DE-EE45-84E0-85C69E2A018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6" name="imgConv">
          <a:extLst>
            <a:ext uri="{FF2B5EF4-FFF2-40B4-BE49-F238E27FC236}">
              <a16:creationId xmlns:a16="http://schemas.microsoft.com/office/drawing/2014/main" id="{1BF263EA-9BEA-514F-A685-29B61FA5D6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7" name="Image 5">
          <a:extLst>
            <a:ext uri="{FF2B5EF4-FFF2-40B4-BE49-F238E27FC236}">
              <a16:creationId xmlns:a16="http://schemas.microsoft.com/office/drawing/2014/main" id="{3A553866-2F26-C240-8085-3C79E20CB9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8" name="Image 6">
          <a:extLst>
            <a:ext uri="{FF2B5EF4-FFF2-40B4-BE49-F238E27FC236}">
              <a16:creationId xmlns:a16="http://schemas.microsoft.com/office/drawing/2014/main" id="{672EA7EA-BD1B-0F4F-8F5E-363DB908727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29" name="Image 7">
          <a:extLst>
            <a:ext uri="{FF2B5EF4-FFF2-40B4-BE49-F238E27FC236}">
              <a16:creationId xmlns:a16="http://schemas.microsoft.com/office/drawing/2014/main" id="{DE8B5FA8-EC89-0C48-826B-05F1249977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0" name="imgTP">
          <a:extLst>
            <a:ext uri="{FF2B5EF4-FFF2-40B4-BE49-F238E27FC236}">
              <a16:creationId xmlns:a16="http://schemas.microsoft.com/office/drawing/2014/main" id="{D109B20D-E5D3-884F-B3DD-63AE24640D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1" name="Image 9">
          <a:extLst>
            <a:ext uri="{FF2B5EF4-FFF2-40B4-BE49-F238E27FC236}">
              <a16:creationId xmlns:a16="http://schemas.microsoft.com/office/drawing/2014/main" id="{AF7EA3ED-1602-F54D-98B2-5A4C304F6B9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2" name="Image 10">
          <a:extLst>
            <a:ext uri="{FF2B5EF4-FFF2-40B4-BE49-F238E27FC236}">
              <a16:creationId xmlns:a16="http://schemas.microsoft.com/office/drawing/2014/main" id="{AD629E1F-A1F8-8B49-A09D-8C26AE02C3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6</xdr:col>
      <xdr:colOff>0</xdr:colOff>
      <xdr:row>70</xdr:row>
      <xdr:rowOff>0</xdr:rowOff>
    </xdr:from>
    <xdr:ext cx="9525" cy="9525"/>
    <xdr:pic>
      <xdr:nvPicPr>
        <xdr:cNvPr id="133" name="Image 11">
          <a:extLst>
            <a:ext uri="{FF2B5EF4-FFF2-40B4-BE49-F238E27FC236}">
              <a16:creationId xmlns:a16="http://schemas.microsoft.com/office/drawing/2014/main" id="{A3DBE875-27A9-3B4D-A548-B5D40F9E3B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53000" y="13335000"/>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34" name="imgConv">
          <a:extLst>
            <a:ext uri="{FF2B5EF4-FFF2-40B4-BE49-F238E27FC236}">
              <a16:creationId xmlns:a16="http://schemas.microsoft.com/office/drawing/2014/main" id="{93C0EB29-62EF-BE44-8995-D94435BE31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35" name="Image 3">
          <a:extLst>
            <a:ext uri="{FF2B5EF4-FFF2-40B4-BE49-F238E27FC236}">
              <a16:creationId xmlns:a16="http://schemas.microsoft.com/office/drawing/2014/main" id="{172F360D-D7EA-0E41-99D8-EA2BF28B6C9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36" name="imgConv">
          <a:extLst>
            <a:ext uri="{FF2B5EF4-FFF2-40B4-BE49-F238E27FC236}">
              <a16:creationId xmlns:a16="http://schemas.microsoft.com/office/drawing/2014/main" id="{80DC5ED3-98FA-7241-9794-0E1A09830C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37" name="Image 5">
          <a:extLst>
            <a:ext uri="{FF2B5EF4-FFF2-40B4-BE49-F238E27FC236}">
              <a16:creationId xmlns:a16="http://schemas.microsoft.com/office/drawing/2014/main" id="{BF5C9B5E-0FEF-5641-8947-7ED3531CA2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38" name="Image 6">
          <a:extLst>
            <a:ext uri="{FF2B5EF4-FFF2-40B4-BE49-F238E27FC236}">
              <a16:creationId xmlns:a16="http://schemas.microsoft.com/office/drawing/2014/main" id="{0C93B745-21EB-1D41-82D6-2A9DA1D035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39" name="Image 7">
          <a:extLst>
            <a:ext uri="{FF2B5EF4-FFF2-40B4-BE49-F238E27FC236}">
              <a16:creationId xmlns:a16="http://schemas.microsoft.com/office/drawing/2014/main" id="{B7D16C4F-2773-AF48-8924-0D1486E50B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40" name="imgTP">
          <a:extLst>
            <a:ext uri="{FF2B5EF4-FFF2-40B4-BE49-F238E27FC236}">
              <a16:creationId xmlns:a16="http://schemas.microsoft.com/office/drawing/2014/main" id="{2A37152C-0E62-C442-A10A-A54B0A96DA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41" name="Image 9">
          <a:extLst>
            <a:ext uri="{FF2B5EF4-FFF2-40B4-BE49-F238E27FC236}">
              <a16:creationId xmlns:a16="http://schemas.microsoft.com/office/drawing/2014/main" id="{63CDB0B2-CB75-F743-B75F-CB9D478AEC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42" name="Image 10">
          <a:extLst>
            <a:ext uri="{FF2B5EF4-FFF2-40B4-BE49-F238E27FC236}">
              <a16:creationId xmlns:a16="http://schemas.microsoft.com/office/drawing/2014/main" id="{BCC6962A-506A-B949-89C3-7D6DC74FF6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43" name="Image 11">
          <a:extLst>
            <a:ext uri="{FF2B5EF4-FFF2-40B4-BE49-F238E27FC236}">
              <a16:creationId xmlns:a16="http://schemas.microsoft.com/office/drawing/2014/main" id="{ABB92ACA-16A5-5A43-9D44-618E92CE28A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44" name="imgConv">
          <a:extLst>
            <a:ext uri="{FF2B5EF4-FFF2-40B4-BE49-F238E27FC236}">
              <a16:creationId xmlns:a16="http://schemas.microsoft.com/office/drawing/2014/main" id="{95CDA36B-5C7D-7C43-8ADE-2B703D6A60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45" name="Image 3">
          <a:extLst>
            <a:ext uri="{FF2B5EF4-FFF2-40B4-BE49-F238E27FC236}">
              <a16:creationId xmlns:a16="http://schemas.microsoft.com/office/drawing/2014/main" id="{B96F5FE0-DA52-F142-8313-FB073F31E9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46" name="imgConv">
          <a:extLst>
            <a:ext uri="{FF2B5EF4-FFF2-40B4-BE49-F238E27FC236}">
              <a16:creationId xmlns:a16="http://schemas.microsoft.com/office/drawing/2014/main" id="{DD937428-26F7-4C4E-A274-3703A5AD3C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47" name="Image 5">
          <a:extLst>
            <a:ext uri="{FF2B5EF4-FFF2-40B4-BE49-F238E27FC236}">
              <a16:creationId xmlns:a16="http://schemas.microsoft.com/office/drawing/2014/main" id="{E6134703-9401-4C42-9B4D-B877B7935C0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48" name="Image 6">
          <a:extLst>
            <a:ext uri="{FF2B5EF4-FFF2-40B4-BE49-F238E27FC236}">
              <a16:creationId xmlns:a16="http://schemas.microsoft.com/office/drawing/2014/main" id="{06CA9EC2-214F-3046-9F2F-7A2F44E3762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49" name="Image 7">
          <a:extLst>
            <a:ext uri="{FF2B5EF4-FFF2-40B4-BE49-F238E27FC236}">
              <a16:creationId xmlns:a16="http://schemas.microsoft.com/office/drawing/2014/main" id="{86A42504-4412-EE4A-828B-80FD050F04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50" name="imgTP">
          <a:extLst>
            <a:ext uri="{FF2B5EF4-FFF2-40B4-BE49-F238E27FC236}">
              <a16:creationId xmlns:a16="http://schemas.microsoft.com/office/drawing/2014/main" id="{C71164B8-3486-754C-AF46-CC2C96F138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51" name="Image 9">
          <a:extLst>
            <a:ext uri="{FF2B5EF4-FFF2-40B4-BE49-F238E27FC236}">
              <a16:creationId xmlns:a16="http://schemas.microsoft.com/office/drawing/2014/main" id="{84F12889-83E4-4D44-A085-603FD6E8CF0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52" name="Image 10">
          <a:extLst>
            <a:ext uri="{FF2B5EF4-FFF2-40B4-BE49-F238E27FC236}">
              <a16:creationId xmlns:a16="http://schemas.microsoft.com/office/drawing/2014/main" id="{92D3DDB9-912B-2244-9469-95032B1A6A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53" name="Image 11">
          <a:extLst>
            <a:ext uri="{FF2B5EF4-FFF2-40B4-BE49-F238E27FC236}">
              <a16:creationId xmlns:a16="http://schemas.microsoft.com/office/drawing/2014/main" id="{8EB13F56-A223-AD4F-A20A-A948F11C5D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54" name="imgConv">
          <a:extLst>
            <a:ext uri="{FF2B5EF4-FFF2-40B4-BE49-F238E27FC236}">
              <a16:creationId xmlns:a16="http://schemas.microsoft.com/office/drawing/2014/main" id="{D84E0A7E-6716-1044-937B-72848A7BCD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55" name="Image 3">
          <a:extLst>
            <a:ext uri="{FF2B5EF4-FFF2-40B4-BE49-F238E27FC236}">
              <a16:creationId xmlns:a16="http://schemas.microsoft.com/office/drawing/2014/main" id="{C9683465-DFC7-BE4F-A910-8567007F71B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56" name="imgConv">
          <a:extLst>
            <a:ext uri="{FF2B5EF4-FFF2-40B4-BE49-F238E27FC236}">
              <a16:creationId xmlns:a16="http://schemas.microsoft.com/office/drawing/2014/main" id="{86FE9EC8-7C0F-5B41-98CB-566EE869C4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57" name="Image 5">
          <a:extLst>
            <a:ext uri="{FF2B5EF4-FFF2-40B4-BE49-F238E27FC236}">
              <a16:creationId xmlns:a16="http://schemas.microsoft.com/office/drawing/2014/main" id="{3728E2C5-945D-6847-BD0E-1193ADD76A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58" name="Image 6">
          <a:extLst>
            <a:ext uri="{FF2B5EF4-FFF2-40B4-BE49-F238E27FC236}">
              <a16:creationId xmlns:a16="http://schemas.microsoft.com/office/drawing/2014/main" id="{794A1042-79E3-CD4C-9C84-4731DBF840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59" name="Image 7">
          <a:extLst>
            <a:ext uri="{FF2B5EF4-FFF2-40B4-BE49-F238E27FC236}">
              <a16:creationId xmlns:a16="http://schemas.microsoft.com/office/drawing/2014/main" id="{C6EA865E-35B5-F949-AB05-BC6ADA73D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60" name="imgTP">
          <a:extLst>
            <a:ext uri="{FF2B5EF4-FFF2-40B4-BE49-F238E27FC236}">
              <a16:creationId xmlns:a16="http://schemas.microsoft.com/office/drawing/2014/main" id="{2FC6499F-F19B-4941-BAD6-E74B0E31B8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61" name="Image 9">
          <a:extLst>
            <a:ext uri="{FF2B5EF4-FFF2-40B4-BE49-F238E27FC236}">
              <a16:creationId xmlns:a16="http://schemas.microsoft.com/office/drawing/2014/main" id="{7490E7CD-038C-8540-BE7A-9138A9587C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62" name="Image 10">
          <a:extLst>
            <a:ext uri="{FF2B5EF4-FFF2-40B4-BE49-F238E27FC236}">
              <a16:creationId xmlns:a16="http://schemas.microsoft.com/office/drawing/2014/main" id="{9D26FD71-CD20-9045-8C42-FC1E8CA978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63" name="Image 11">
          <a:extLst>
            <a:ext uri="{FF2B5EF4-FFF2-40B4-BE49-F238E27FC236}">
              <a16:creationId xmlns:a16="http://schemas.microsoft.com/office/drawing/2014/main" id="{2E923CD2-B1DF-504F-9B43-A659D5708E3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64" name="imgConv">
          <a:extLst>
            <a:ext uri="{FF2B5EF4-FFF2-40B4-BE49-F238E27FC236}">
              <a16:creationId xmlns:a16="http://schemas.microsoft.com/office/drawing/2014/main" id="{AAF6BB66-28E8-F147-A9B2-8FB4E6E72E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65" name="Image 3">
          <a:extLst>
            <a:ext uri="{FF2B5EF4-FFF2-40B4-BE49-F238E27FC236}">
              <a16:creationId xmlns:a16="http://schemas.microsoft.com/office/drawing/2014/main" id="{BD2973A5-FF99-2241-B6F0-1D6593A0932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66" name="imgConv">
          <a:extLst>
            <a:ext uri="{FF2B5EF4-FFF2-40B4-BE49-F238E27FC236}">
              <a16:creationId xmlns:a16="http://schemas.microsoft.com/office/drawing/2014/main" id="{6D50131C-F979-F447-830E-ACC0C6D276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67" name="Image 5">
          <a:extLst>
            <a:ext uri="{FF2B5EF4-FFF2-40B4-BE49-F238E27FC236}">
              <a16:creationId xmlns:a16="http://schemas.microsoft.com/office/drawing/2014/main" id="{AA353E6A-1413-BC42-B352-0799D181EE7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68" name="Image 6">
          <a:extLst>
            <a:ext uri="{FF2B5EF4-FFF2-40B4-BE49-F238E27FC236}">
              <a16:creationId xmlns:a16="http://schemas.microsoft.com/office/drawing/2014/main" id="{6B073D82-14FC-0B42-B41F-4F98200FBDD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69" name="Image 7">
          <a:extLst>
            <a:ext uri="{FF2B5EF4-FFF2-40B4-BE49-F238E27FC236}">
              <a16:creationId xmlns:a16="http://schemas.microsoft.com/office/drawing/2014/main" id="{303DBE51-02ED-784F-87C2-F6B0AB9240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70" name="imgTP">
          <a:extLst>
            <a:ext uri="{FF2B5EF4-FFF2-40B4-BE49-F238E27FC236}">
              <a16:creationId xmlns:a16="http://schemas.microsoft.com/office/drawing/2014/main" id="{12FA0775-F72D-304E-B902-8240F0EBF0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71" name="Image 9">
          <a:extLst>
            <a:ext uri="{FF2B5EF4-FFF2-40B4-BE49-F238E27FC236}">
              <a16:creationId xmlns:a16="http://schemas.microsoft.com/office/drawing/2014/main" id="{764CE10E-DC8D-174F-99CD-6D11B152C1F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72" name="Image 10">
          <a:extLst>
            <a:ext uri="{FF2B5EF4-FFF2-40B4-BE49-F238E27FC236}">
              <a16:creationId xmlns:a16="http://schemas.microsoft.com/office/drawing/2014/main" id="{C71547DE-9BB7-DA43-A59C-EBC9821B6E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73" name="Image 11">
          <a:extLst>
            <a:ext uri="{FF2B5EF4-FFF2-40B4-BE49-F238E27FC236}">
              <a16:creationId xmlns:a16="http://schemas.microsoft.com/office/drawing/2014/main" id="{2CFA882C-C330-FE4C-9EB9-4C769DAC40D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70</xdr:row>
      <xdr:rowOff>0</xdr:rowOff>
    </xdr:from>
    <xdr:ext cx="19050" cy="9525"/>
    <xdr:pic>
      <xdr:nvPicPr>
        <xdr:cNvPr id="174" name="imgConv">
          <a:extLst>
            <a:ext uri="{FF2B5EF4-FFF2-40B4-BE49-F238E27FC236}">
              <a16:creationId xmlns:a16="http://schemas.microsoft.com/office/drawing/2014/main" id="{8112F060-BBAF-5841-A6AB-A4671B655D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19050</xdr:colOff>
      <xdr:row>70</xdr:row>
      <xdr:rowOff>0</xdr:rowOff>
    </xdr:from>
    <xdr:ext cx="19050" cy="9525"/>
    <xdr:pic>
      <xdr:nvPicPr>
        <xdr:cNvPr id="175" name="Image 3">
          <a:extLst>
            <a:ext uri="{FF2B5EF4-FFF2-40B4-BE49-F238E27FC236}">
              <a16:creationId xmlns:a16="http://schemas.microsoft.com/office/drawing/2014/main" id="{546BA04C-3365-4E45-AD4C-16EB0F0B3D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38100</xdr:colOff>
      <xdr:row>70</xdr:row>
      <xdr:rowOff>0</xdr:rowOff>
    </xdr:from>
    <xdr:ext cx="19050" cy="9525"/>
    <xdr:pic>
      <xdr:nvPicPr>
        <xdr:cNvPr id="176" name="imgConv">
          <a:extLst>
            <a:ext uri="{FF2B5EF4-FFF2-40B4-BE49-F238E27FC236}">
              <a16:creationId xmlns:a16="http://schemas.microsoft.com/office/drawing/2014/main" id="{A62EC9D8-7171-6A4E-87DC-557EF82042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57150</xdr:colOff>
      <xdr:row>70</xdr:row>
      <xdr:rowOff>0</xdr:rowOff>
    </xdr:from>
    <xdr:ext cx="19050" cy="9525"/>
    <xdr:pic>
      <xdr:nvPicPr>
        <xdr:cNvPr id="177" name="Image 5">
          <a:extLst>
            <a:ext uri="{FF2B5EF4-FFF2-40B4-BE49-F238E27FC236}">
              <a16:creationId xmlns:a16="http://schemas.microsoft.com/office/drawing/2014/main" id="{956C6C7F-B3AF-7C40-8147-BC63A54B1AA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76200</xdr:colOff>
      <xdr:row>70</xdr:row>
      <xdr:rowOff>0</xdr:rowOff>
    </xdr:from>
    <xdr:ext cx="19050" cy="9525"/>
    <xdr:pic>
      <xdr:nvPicPr>
        <xdr:cNvPr id="178" name="Image 6">
          <a:extLst>
            <a:ext uri="{FF2B5EF4-FFF2-40B4-BE49-F238E27FC236}">
              <a16:creationId xmlns:a16="http://schemas.microsoft.com/office/drawing/2014/main" id="{A85E6CEB-9419-1244-887E-5BD1F2206C5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95250</xdr:colOff>
      <xdr:row>70</xdr:row>
      <xdr:rowOff>0</xdr:rowOff>
    </xdr:from>
    <xdr:ext cx="19050" cy="9525"/>
    <xdr:pic>
      <xdr:nvPicPr>
        <xdr:cNvPr id="179" name="Image 7">
          <a:extLst>
            <a:ext uri="{FF2B5EF4-FFF2-40B4-BE49-F238E27FC236}">
              <a16:creationId xmlns:a16="http://schemas.microsoft.com/office/drawing/2014/main" id="{3AFFEB15-A9FC-1B46-A6E1-390CC3372D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123825</xdr:colOff>
      <xdr:row>70</xdr:row>
      <xdr:rowOff>0</xdr:rowOff>
    </xdr:from>
    <xdr:ext cx="19050" cy="9525"/>
    <xdr:pic>
      <xdr:nvPicPr>
        <xdr:cNvPr id="180" name="imgTP">
          <a:extLst>
            <a:ext uri="{FF2B5EF4-FFF2-40B4-BE49-F238E27FC236}">
              <a16:creationId xmlns:a16="http://schemas.microsoft.com/office/drawing/2014/main" id="{0295417C-BFC4-AC49-BDD9-9131506F0A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133350</xdr:colOff>
      <xdr:row>70</xdr:row>
      <xdr:rowOff>0</xdr:rowOff>
    </xdr:from>
    <xdr:ext cx="19050" cy="9525"/>
    <xdr:pic>
      <xdr:nvPicPr>
        <xdr:cNvPr id="181" name="Image 9">
          <a:extLst>
            <a:ext uri="{FF2B5EF4-FFF2-40B4-BE49-F238E27FC236}">
              <a16:creationId xmlns:a16="http://schemas.microsoft.com/office/drawing/2014/main" id="{11338068-9CFE-544F-9F03-6CA3D4D48AF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152400</xdr:colOff>
      <xdr:row>70</xdr:row>
      <xdr:rowOff>0</xdr:rowOff>
    </xdr:from>
    <xdr:ext cx="19050" cy="9525"/>
    <xdr:pic>
      <xdr:nvPicPr>
        <xdr:cNvPr id="182" name="Image 10">
          <a:extLst>
            <a:ext uri="{FF2B5EF4-FFF2-40B4-BE49-F238E27FC236}">
              <a16:creationId xmlns:a16="http://schemas.microsoft.com/office/drawing/2014/main" id="{48CBF12F-9619-3743-BC2E-D2E42267D47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171450</xdr:colOff>
      <xdr:row>70</xdr:row>
      <xdr:rowOff>0</xdr:rowOff>
    </xdr:from>
    <xdr:ext cx="19050" cy="9525"/>
    <xdr:pic>
      <xdr:nvPicPr>
        <xdr:cNvPr id="183" name="Image 11">
          <a:extLst>
            <a:ext uri="{FF2B5EF4-FFF2-40B4-BE49-F238E27FC236}">
              <a16:creationId xmlns:a16="http://schemas.microsoft.com/office/drawing/2014/main" id="{0D499AFD-44ED-7F42-8059-10F51DA663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1333500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LIENTS/SEGALEN/DOSSIER%20DEGALEN%20Joffredo%20le%201er%20aout%202014/DEVIS%20SEGALEN%20APPEL%20D'OFFRE%2031%20JUILLET%202014%20%20LJ.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ECRETARIAT/Local%20Settings/Temporary%20Internet%20Files/Content.Outlook/DF13N4DV/DUVERNE%20DAMGAN%20JUIN%202014%20EDITION%20A-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SSIERS%20CLIENTS%20AUTOCAD/ETUDE/BAT%20CONSEIL%202014%202015/DROULERS/QUANTITATIF%20ESTIMATIF/DEVISLJ%20DROULERS%20APPEL%20OFFRES%2019%20JUIN%202015%20MODIF%20MAX.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V:/BSI/EXERCICE%202024-2025/CLIENTS/BELZ/MAIRIE/DOCUMENTS%20DPGF%20+%20PIECES%20MARCHES%20POUR%20EXPERTISE/DPGF%20PARTIE%20COMMUNE/CADUC/LOTS%20GROUPES%20-%20DPGF%20PARTIE%20COMMUNE%20-%20V2%20-%20LE%2006-03-2025.xlsx" TargetMode="External"/><Relationship Id="rId1" Type="http://schemas.openxmlformats.org/officeDocument/2006/relationships/externalLinkPath" Target="file:///V:/BSI/EXERCICE%202024-2025/CLIENTS/BELZ/MAIRIE/DOCUMENTS%20DPGF%20+%20PIECES%20MARCHES%20POUR%20EXPERTISE/DPGF%20PARTIE%20COMMUNE/CADUC/LOTS%20GROUPES%20-%20DPGF%20PARTIE%20COMMUNE%20-%20V2%20-%20LE%2006-03-2025.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V:/BSI/EXERCICE%202024-2025/CLIENTS/BELZ/MAIRIE/DOCUMENTS%20DPGF%20+%20PIECES%20MARCHES%20POUR%20EXPERTISE/DPGF%20PARTIE%20COMMUNE/CADUC/DPGF%20PARTIE%20COMMUNE%20-%20LOT%205%20COUVERTURE%20ARDOISE%20-%20ETANCHEITE.xlsx" TargetMode="External"/><Relationship Id="rId1" Type="http://schemas.openxmlformats.org/officeDocument/2006/relationships/externalLinkPath" Target="file:///V:/BSI/EXERCICE%202024-2025/CLIENTS/BELZ/MAIRIE/DOCUMENTS%20DPGF%20+%20PIECES%20MARCHES%20POUR%20EXPERTISE/DPGF%20PARTIE%20COMMUNE/CADUC/DPGF%20PARTIE%20COMMUNE%20-%20LOT%205%20COUVERTURE%20ARDOISE%20-%20ETANCHEI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R RES"/>
      <sheetName val="G-O"/>
      <sheetName val="END"/>
      <sheetName val="CHAR"/>
      <sheetName val="COUV"/>
      <sheetName val="MEN EXT"/>
      <sheetName val="MEN INT"/>
      <sheetName val="ELE CH"/>
      <sheetName val="PLO CH"/>
      <sheetName val="PLA - SEC"/>
      <sheetName val="CAR"/>
      <sheetName val="PEIN"/>
      <sheetName val="SOLS"/>
      <sheetName val="PARA GO"/>
      <sheetName val="TERRASSEMENT"/>
      <sheetName val="CHAR D"/>
      <sheetName val="PLA - S - D"/>
      <sheetName val="CARR - D"/>
      <sheetName val="PEIN - D"/>
      <sheetName val="ETAN - D"/>
      <sheetName val="Feuil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64">
          <cell r="O64">
            <v>60.830000000000005</v>
          </cell>
        </row>
      </sheetData>
      <sheetData sheetId="16" refreshError="1">
        <row r="65">
          <cell r="O65">
            <v>41.5</v>
          </cell>
        </row>
      </sheetData>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O"/>
      <sheetName val="END"/>
      <sheetName val="CHAR"/>
      <sheetName val="COUV"/>
      <sheetName val="MEN EXT"/>
      <sheetName val="MEN INT"/>
      <sheetName val="ELE CH"/>
      <sheetName val="PLO CH"/>
      <sheetName val="PLA - SEC"/>
      <sheetName val="CAR"/>
      <sheetName val="PEIN"/>
      <sheetName val="PARA GO"/>
      <sheetName val="TERRASSEMENT"/>
      <sheetName val="CHAR D"/>
      <sheetName val="PLA - S - D"/>
      <sheetName val="CARR - D"/>
      <sheetName val="PEIN - 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88">
          <cell r="G88">
            <v>54</v>
          </cell>
        </row>
        <row r="115">
          <cell r="G115">
            <v>93.751000000000005</v>
          </cell>
        </row>
        <row r="163">
          <cell r="AB163">
            <v>0</v>
          </cell>
        </row>
        <row r="185">
          <cell r="G185">
            <v>238.61850000000001</v>
          </cell>
          <cell r="P185">
            <v>76.699999999999989</v>
          </cell>
          <cell r="AB185">
            <v>15</v>
          </cell>
        </row>
        <row r="203">
          <cell r="G203">
            <v>2.9950000000000001</v>
          </cell>
        </row>
        <row r="206">
          <cell r="G206">
            <v>2.3440000000000003</v>
          </cell>
        </row>
        <row r="208">
          <cell r="G208">
            <v>30.14</v>
          </cell>
        </row>
        <row r="212">
          <cell r="G212">
            <v>0.71240000000000026</v>
          </cell>
        </row>
        <row r="215">
          <cell r="G215">
            <v>2.8185000000000002</v>
          </cell>
        </row>
        <row r="220">
          <cell r="G220">
            <v>2.2020000000000004</v>
          </cell>
        </row>
        <row r="262">
          <cell r="G262">
            <v>76.699999999999989</v>
          </cell>
        </row>
        <row r="264">
          <cell r="G264">
            <v>9.8000000000000007</v>
          </cell>
        </row>
        <row r="266">
          <cell r="G266">
            <v>16.399999999999999</v>
          </cell>
        </row>
        <row r="291">
          <cell r="G291">
            <v>256.09149999999994</v>
          </cell>
        </row>
      </sheetData>
      <sheetData sheetId="12" refreshError="1"/>
      <sheetData sheetId="13" refreshError="1">
        <row r="38">
          <cell r="G38">
            <v>1.83</v>
          </cell>
          <cell r="O38">
            <v>3.2025600000000005</v>
          </cell>
        </row>
        <row r="64">
          <cell r="G64">
            <v>206.47</v>
          </cell>
        </row>
        <row r="86">
          <cell r="G86">
            <v>174.57499999999996</v>
          </cell>
        </row>
        <row r="122">
          <cell r="G122">
            <v>0</v>
          </cell>
        </row>
      </sheetData>
      <sheetData sheetId="14" refreshError="1">
        <row r="26">
          <cell r="G26" t="e">
            <v>#VALUE!</v>
          </cell>
          <cell r="O26">
            <v>36.516000000000005</v>
          </cell>
        </row>
        <row r="44">
          <cell r="B44">
            <v>14</v>
          </cell>
        </row>
        <row r="51">
          <cell r="G51">
            <v>115.53399999999999</v>
          </cell>
          <cell r="O51">
            <v>170.66499999999999</v>
          </cell>
        </row>
        <row r="65">
          <cell r="G65">
            <v>107.7825</v>
          </cell>
        </row>
      </sheetData>
      <sheetData sheetId="15" refreshError="1">
        <row r="12">
          <cell r="G12">
            <v>114.41250000000001</v>
          </cell>
          <cell r="O12">
            <v>8.9499999999999993</v>
          </cell>
        </row>
        <row r="25">
          <cell r="O25">
            <v>71.899999999999991</v>
          </cell>
        </row>
        <row r="51">
          <cell r="G51">
            <v>32.61</v>
          </cell>
        </row>
      </sheetData>
      <sheetData sheetId="16" refreshError="1">
        <row r="18">
          <cell r="G18">
            <v>129.18</v>
          </cell>
        </row>
        <row r="37">
          <cell r="G37">
            <v>110.69999999999999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R RES"/>
      <sheetName val="G-O"/>
      <sheetName val="END"/>
      <sheetName val="CHAR"/>
      <sheetName val="COUV"/>
      <sheetName val="MEN EXT"/>
      <sheetName val="MEN INT"/>
      <sheetName val="ELE CH"/>
      <sheetName val="PLO CH"/>
      <sheetName val="PLA - SEC"/>
      <sheetName val="CAR"/>
      <sheetName val="PEIN"/>
      <sheetName val="SOLS"/>
      <sheetName val="PARA GO"/>
      <sheetName val="TERRASSEMENT"/>
      <sheetName val="CHAR D"/>
      <sheetName val="PLA - S - D"/>
      <sheetName val="CARR - D"/>
      <sheetName val="PEIN - D"/>
      <sheetName val="ETAN - 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row r="42">
          <cell r="G42">
            <v>9.0975000000000001</v>
          </cell>
        </row>
        <row r="47">
          <cell r="G47">
            <v>0.15000000000000002</v>
          </cell>
        </row>
        <row r="50">
          <cell r="G50">
            <v>40.029000000000003</v>
          </cell>
        </row>
        <row r="61">
          <cell r="G61">
            <v>12.13</v>
          </cell>
        </row>
        <row r="67">
          <cell r="G67">
            <v>2.4260000000000002</v>
          </cell>
        </row>
        <row r="71">
          <cell r="G71">
            <v>7.2600000000000007</v>
          </cell>
        </row>
        <row r="74">
          <cell r="G74">
            <v>2.6400000000000003E-2</v>
          </cell>
        </row>
        <row r="77">
          <cell r="G77">
            <v>0.8</v>
          </cell>
        </row>
        <row r="82">
          <cell r="G82">
            <v>35.112000000000002</v>
          </cell>
        </row>
        <row r="141">
          <cell r="G141">
            <v>89.542500000000004</v>
          </cell>
        </row>
        <row r="199">
          <cell r="G199">
            <v>20.687000000000001</v>
          </cell>
        </row>
        <row r="209">
          <cell r="G209">
            <v>13.75</v>
          </cell>
        </row>
        <row r="246">
          <cell r="G246">
            <v>75.125500000000002</v>
          </cell>
        </row>
      </sheetData>
      <sheetData sheetId="14" refreshError="1">
        <row r="10">
          <cell r="G10">
            <v>79.428000000000026</v>
          </cell>
        </row>
      </sheetData>
      <sheetData sheetId="15" refreshError="1">
        <row r="100">
          <cell r="G100">
            <v>28.160000000000004</v>
          </cell>
        </row>
      </sheetData>
      <sheetData sheetId="16" refreshError="1"/>
      <sheetData sheetId="17" refreshError="1">
        <row r="23">
          <cell r="G23">
            <v>68.289999999999992</v>
          </cell>
        </row>
        <row r="35">
          <cell r="O35">
            <v>19</v>
          </cell>
        </row>
      </sheetData>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G DEMOLITION DECONTAMINATION"/>
      <sheetName val="DPGF DEMOLITION DECONTAMINATION"/>
      <sheetName val="PDG MEMB"/>
      <sheetName val="DPGF MEMB"/>
      <sheetName val="PDG GO"/>
      <sheetName val="DPGF GO"/>
      <sheetName val="PDG CHARP"/>
      <sheetName val="DPGF CHARP"/>
      <sheetName val="PDG ETANCH"/>
      <sheetName val="DPGF ETANCH"/>
      <sheetName val="PDG MENUI EXT"/>
      <sheetName val="DPGF MENUI EXT"/>
      <sheetName val="PDG MENUI INT"/>
      <sheetName val="DPGF MENUI INT"/>
      <sheetName val="PDG PLATRE"/>
      <sheetName val="DPGF PLATRE"/>
      <sheetName val="PDG CARRELAGE"/>
      <sheetName val="DPGF CARRELAGE"/>
      <sheetName val="PDG PEINT"/>
      <sheetName val="DPGF PEINT"/>
      <sheetName val="PDG ELECT"/>
      <sheetName val="DPGF"/>
      <sheetName val="PDG PLOMB"/>
      <sheetName val="DPGF PLOMB"/>
      <sheetName val="PDG RT2021"/>
      <sheetName val="DPGF RT20212"/>
    </sheetNames>
    <sheetDataSet>
      <sheetData sheetId="0"/>
      <sheetData sheetId="1"/>
      <sheetData sheetId="2"/>
      <sheetData sheetId="3"/>
      <sheetData sheetId="4"/>
      <sheetData sheetId="5"/>
      <sheetData sheetId="6">
        <row r="41">
          <cell r="A41" t="str">
            <v>LOT N°4 - CHARPENTE BOIS</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DG"/>
      <sheetName val="DPGF"/>
    </sheetNames>
    <sheetDataSet>
      <sheetData sheetId="0">
        <row r="41">
          <cell r="A41" t="str">
            <v>LOT N°5 - COUVERTURE ARDOISE - ETANCHEITE</v>
          </cell>
        </row>
      </sheetData>
      <sheetData sheetId="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ontact@bsi-conseil.fr"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8.bin"/><Relationship Id="rId1" Type="http://schemas.openxmlformats.org/officeDocument/2006/relationships/hyperlink" Target="mailto:contact@bsi-conseil.fr"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0.bin"/><Relationship Id="rId1" Type="http://schemas.openxmlformats.org/officeDocument/2006/relationships/hyperlink" Target="mailto:contact@bsi-conseil.fr" TargetMode="Externa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mailto:contact@bsi-conseil.fr" TargetMode="Externa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4.bin"/><Relationship Id="rId1" Type="http://schemas.openxmlformats.org/officeDocument/2006/relationships/hyperlink" Target="mailto:contact@bsi-conseil.fr" TargetMode="Externa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6.bin"/><Relationship Id="rId1" Type="http://schemas.openxmlformats.org/officeDocument/2006/relationships/hyperlink" Target="mailto:contact@bsi-conseil.fr"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mailto:contact@bsi-conseil.fr"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bin"/><Relationship Id="rId1" Type="http://schemas.openxmlformats.org/officeDocument/2006/relationships/hyperlink" Target="mailto:contact@bsi-conseil.fr"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4.bin"/><Relationship Id="rId1" Type="http://schemas.openxmlformats.org/officeDocument/2006/relationships/hyperlink" Target="mailto:contact@bsi-conseil.fr"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6.bin"/><Relationship Id="rId1" Type="http://schemas.openxmlformats.org/officeDocument/2006/relationships/hyperlink" Target="mailto:contact@bsi-conseil.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F3A56-E1E0-4454-8F85-0D9304165501}">
  <dimension ref="A1:G70"/>
  <sheetViews>
    <sheetView view="pageBreakPreview" topLeftCell="A13" zoomScale="60" zoomScaleNormal="100" workbookViewId="0">
      <selection activeCell="A27" sqref="A27:E27"/>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1.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1.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1.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1.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1.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1.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1.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1.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1.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1.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1.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1.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1.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1.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1.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1.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1.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1.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1.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1.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1.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1.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1.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1.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1.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1.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1.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1.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1.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1.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1.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1.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1.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1.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1.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1.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1.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1.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1.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1.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1.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1.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1.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1.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1.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1.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1.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1.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1.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1.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1.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1.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1.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1.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1.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1.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1.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1.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1.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1.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1.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1.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1.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1.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339</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26:G26"/>
    <mergeCell ref="A3:E3"/>
    <mergeCell ref="A13:G13"/>
    <mergeCell ref="E17:F17"/>
    <mergeCell ref="A24:G24"/>
    <mergeCell ref="A25:G25"/>
    <mergeCell ref="A66:G66"/>
    <mergeCell ref="A67:G67"/>
    <mergeCell ref="A68:G68"/>
    <mergeCell ref="A69:G69"/>
    <mergeCell ref="A27:E27"/>
    <mergeCell ref="A31:G31"/>
    <mergeCell ref="A32:G32"/>
    <mergeCell ref="A38:G39"/>
    <mergeCell ref="A41:G41"/>
    <mergeCell ref="A65:G65"/>
  </mergeCells>
  <hyperlinks>
    <hyperlink ref="A67" r:id="rId1" xr:uid="{30221219-DED0-4111-B557-0B13AF6C3ED1}"/>
  </hyperlinks>
  <pageMargins left="0.7" right="0.7" top="0.75" bottom="0.75" header="0.3" footer="0.3"/>
  <pageSetup paperSize="9" scale="53"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F3A5C-8DD2-314F-900D-0CD8EABDD470}">
  <sheetPr>
    <pageSetUpPr fitToPage="1"/>
  </sheetPr>
  <dimension ref="A1:H43"/>
  <sheetViews>
    <sheetView view="pageBreakPreview" topLeftCell="A13" zoomScaleNormal="100" zoomScaleSheetLayoutView="100" workbookViewId="0">
      <selection activeCell="B25" sqref="B25"/>
    </sheetView>
  </sheetViews>
  <sheetFormatPr baseColWidth="10" defaultColWidth="11.5" defaultRowHeight="14" x14ac:dyDescent="0.15"/>
  <cols>
    <col min="1" max="1" width="12.5" style="59" customWidth="1"/>
    <col min="2" max="2" width="66.33203125" style="10" customWidth="1"/>
    <col min="3" max="3" width="26.5" style="10" customWidth="1"/>
    <col min="4" max="4" width="7" style="47" customWidth="1"/>
    <col min="5" max="5" width="15.33203125" style="48" customWidth="1"/>
    <col min="6" max="6" width="15.33203125" style="21" customWidth="1"/>
    <col min="7" max="8" width="19.83203125" style="26" customWidth="1"/>
    <col min="9" max="16384" width="11.5" style="10"/>
  </cols>
  <sheetData>
    <row r="1" spans="1:8" ht="37.5" customHeight="1" x14ac:dyDescent="0.15">
      <c r="A1" s="129" t="s">
        <v>12</v>
      </c>
      <c r="B1" s="130"/>
      <c r="C1" s="130"/>
      <c r="D1" s="130"/>
      <c r="E1" s="130"/>
      <c r="F1" s="130"/>
      <c r="G1" s="130"/>
      <c r="H1" s="131"/>
    </row>
    <row r="2" spans="1:8" ht="37.5" customHeight="1" thickBot="1" x14ac:dyDescent="0.2">
      <c r="A2" s="132" t="s">
        <v>32</v>
      </c>
      <c r="B2" s="133"/>
      <c r="C2" s="133"/>
      <c r="D2" s="133"/>
      <c r="E2" s="133"/>
      <c r="F2" s="133"/>
      <c r="G2" s="133"/>
      <c r="H2" s="134"/>
    </row>
    <row r="3" spans="1:8" ht="27" customHeight="1" thickBot="1" x14ac:dyDescent="0.2">
      <c r="A3" s="135" t="str">
        <f>'PDG MENUI INT'!A41</f>
        <v xml:space="preserve">LOT N°7 - MENUISERIES INTERIEURES </v>
      </c>
      <c r="B3" s="136"/>
      <c r="C3" s="136"/>
      <c r="D3" s="136"/>
      <c r="E3" s="136"/>
      <c r="F3" s="136"/>
      <c r="G3" s="136"/>
      <c r="H3" s="137"/>
    </row>
    <row r="4" spans="1:8" ht="15" thickBot="1" x14ac:dyDescent="0.2"/>
    <row r="5" spans="1:8" ht="35" thickBot="1" x14ac:dyDescent="0.2">
      <c r="A5" s="14" t="s">
        <v>13</v>
      </c>
      <c r="B5" s="15" t="s">
        <v>14</v>
      </c>
      <c r="C5" s="16" t="s">
        <v>15</v>
      </c>
      <c r="D5" s="15" t="s">
        <v>16</v>
      </c>
      <c r="E5" s="22" t="s">
        <v>17</v>
      </c>
      <c r="F5" s="22" t="s">
        <v>18</v>
      </c>
      <c r="G5" s="27" t="s">
        <v>19</v>
      </c>
      <c r="H5" s="28" t="s">
        <v>20</v>
      </c>
    </row>
    <row r="6" spans="1:8" x14ac:dyDescent="0.15">
      <c r="A6" s="60"/>
      <c r="B6" s="11"/>
      <c r="C6" s="11"/>
      <c r="D6" s="49"/>
      <c r="E6" s="50"/>
      <c r="F6" s="23"/>
      <c r="G6" s="29"/>
      <c r="H6" s="30"/>
    </row>
    <row r="7" spans="1:8" ht="60" x14ac:dyDescent="0.15">
      <c r="A7" s="61" t="s">
        <v>93</v>
      </c>
      <c r="B7" s="20" t="s">
        <v>92</v>
      </c>
      <c r="C7" s="12"/>
      <c r="D7" s="18"/>
      <c r="E7" s="19"/>
      <c r="F7" s="24"/>
      <c r="G7" s="31"/>
      <c r="H7" s="32"/>
    </row>
    <row r="8" spans="1:8" x14ac:dyDescent="0.15">
      <c r="A8" s="61"/>
      <c r="B8" s="68" t="s">
        <v>91</v>
      </c>
      <c r="C8" s="12"/>
      <c r="D8" s="18" t="s">
        <v>31</v>
      </c>
      <c r="E8" s="19">
        <v>1</v>
      </c>
      <c r="F8" s="24"/>
      <c r="G8" s="31"/>
      <c r="H8" s="32"/>
    </row>
    <row r="9" spans="1:8" ht="45" x14ac:dyDescent="0.15">
      <c r="A9" s="61" t="s">
        <v>90</v>
      </c>
      <c r="B9" s="20" t="s">
        <v>89</v>
      </c>
      <c r="C9" s="12"/>
      <c r="D9" s="18"/>
      <c r="E9" s="19"/>
      <c r="F9" s="24"/>
      <c r="G9" s="31"/>
      <c r="H9" s="32"/>
    </row>
    <row r="10" spans="1:8" x14ac:dyDescent="0.15">
      <c r="A10" s="61"/>
      <c r="B10" s="68" t="s">
        <v>88</v>
      </c>
      <c r="C10" s="12"/>
      <c r="D10" s="18" t="s">
        <v>31</v>
      </c>
      <c r="E10" s="19">
        <v>3</v>
      </c>
      <c r="F10" s="24"/>
      <c r="G10" s="31"/>
      <c r="H10" s="32"/>
    </row>
    <row r="11" spans="1:8" ht="15" x14ac:dyDescent="0.15">
      <c r="A11" s="61" t="s">
        <v>87</v>
      </c>
      <c r="B11" s="20" t="s">
        <v>288</v>
      </c>
      <c r="C11" s="12"/>
      <c r="D11" s="18"/>
      <c r="E11" s="19"/>
      <c r="F11" s="24"/>
      <c r="G11" s="31"/>
      <c r="H11" s="32"/>
    </row>
    <row r="12" spans="1:8" x14ac:dyDescent="0.15">
      <c r="A12" s="61"/>
      <c r="B12" s="68" t="s">
        <v>86</v>
      </c>
      <c r="C12" s="12"/>
      <c r="D12" s="18" t="s">
        <v>31</v>
      </c>
      <c r="E12" s="19">
        <v>1</v>
      </c>
      <c r="F12" s="24"/>
      <c r="G12" s="31"/>
      <c r="H12" s="32"/>
    </row>
    <row r="13" spans="1:8" ht="15" x14ac:dyDescent="0.15">
      <c r="A13" s="61" t="s">
        <v>85</v>
      </c>
      <c r="B13" s="20" t="s">
        <v>84</v>
      </c>
      <c r="C13" s="12"/>
      <c r="D13" s="18"/>
      <c r="E13" s="19"/>
      <c r="F13" s="24"/>
      <c r="G13" s="31"/>
      <c r="H13" s="32"/>
    </row>
    <row r="14" spans="1:8" x14ac:dyDescent="0.15">
      <c r="A14" s="61"/>
      <c r="B14" s="68" t="s">
        <v>83</v>
      </c>
      <c r="C14" s="12"/>
      <c r="D14" s="18" t="s">
        <v>56</v>
      </c>
      <c r="E14" s="19">
        <v>10.5</v>
      </c>
      <c r="F14" s="24"/>
      <c r="G14" s="31"/>
      <c r="H14" s="32"/>
    </row>
    <row r="15" spans="1:8" ht="28" x14ac:dyDescent="0.15">
      <c r="A15" s="61"/>
      <c r="B15" s="68" t="s">
        <v>82</v>
      </c>
      <c r="C15" s="12"/>
      <c r="D15" s="18" t="s">
        <v>56</v>
      </c>
      <c r="E15" s="19">
        <f>10.1*4</f>
        <v>40.4</v>
      </c>
      <c r="F15" s="24"/>
      <c r="G15" s="31"/>
      <c r="H15" s="32"/>
    </row>
    <row r="16" spans="1:8" ht="75" x14ac:dyDescent="0.15">
      <c r="A16" s="61" t="s">
        <v>81</v>
      </c>
      <c r="B16" s="20" t="s">
        <v>80</v>
      </c>
      <c r="C16" s="12"/>
      <c r="D16" s="18"/>
      <c r="E16" s="19"/>
      <c r="F16" s="24"/>
      <c r="G16" s="31"/>
      <c r="H16" s="32"/>
    </row>
    <row r="17" spans="1:8" x14ac:dyDescent="0.15">
      <c r="A17" s="61"/>
      <c r="B17" s="66" t="s">
        <v>79</v>
      </c>
      <c r="C17" s="12"/>
      <c r="D17" s="18" t="s">
        <v>31</v>
      </c>
      <c r="E17" s="19">
        <v>1</v>
      </c>
      <c r="F17" s="24"/>
      <c r="G17" s="31"/>
      <c r="H17" s="32"/>
    </row>
    <row r="18" spans="1:8" x14ac:dyDescent="0.15">
      <c r="A18" s="61"/>
      <c r="B18" s="66" t="s">
        <v>78</v>
      </c>
      <c r="C18" s="12"/>
      <c r="D18" s="18" t="s">
        <v>31</v>
      </c>
      <c r="E18" s="19">
        <v>1</v>
      </c>
      <c r="F18" s="24"/>
      <c r="G18" s="31"/>
      <c r="H18" s="32"/>
    </row>
    <row r="19" spans="1:8" ht="60.75" customHeight="1" x14ac:dyDescent="0.15">
      <c r="A19" s="61" t="s">
        <v>77</v>
      </c>
      <c r="B19" s="69" t="s">
        <v>76</v>
      </c>
      <c r="C19" s="12"/>
      <c r="D19" s="18"/>
      <c r="E19" s="19"/>
      <c r="F19" s="24"/>
      <c r="G19" s="31"/>
      <c r="H19" s="32"/>
    </row>
    <row r="20" spans="1:8" x14ac:dyDescent="0.15">
      <c r="A20" s="61"/>
      <c r="B20" s="66" t="s">
        <v>75</v>
      </c>
      <c r="C20" s="12"/>
      <c r="D20" s="18" t="s">
        <v>71</v>
      </c>
      <c r="E20" s="19">
        <v>1</v>
      </c>
      <c r="F20" s="24"/>
      <c r="G20" s="31"/>
      <c r="H20" s="32"/>
    </row>
    <row r="21" spans="1:8" ht="45" x14ac:dyDescent="0.15">
      <c r="A21" s="61" t="s">
        <v>74</v>
      </c>
      <c r="B21" s="69" t="s">
        <v>73</v>
      </c>
      <c r="C21" s="12"/>
      <c r="D21" s="18"/>
      <c r="E21" s="19"/>
      <c r="F21" s="24"/>
      <c r="G21" s="31"/>
      <c r="H21" s="32"/>
    </row>
    <row r="22" spans="1:8" x14ac:dyDescent="0.15">
      <c r="A22" s="61"/>
      <c r="B22" s="68" t="s">
        <v>72</v>
      </c>
      <c r="C22" s="12"/>
      <c r="D22" s="18" t="s">
        <v>71</v>
      </c>
      <c r="E22" s="19">
        <v>1</v>
      </c>
      <c r="F22" s="24"/>
      <c r="G22" s="31"/>
      <c r="H22" s="32"/>
    </row>
    <row r="23" spans="1:8" x14ac:dyDescent="0.15">
      <c r="A23" s="61" t="s">
        <v>70</v>
      </c>
      <c r="B23" s="12" t="s">
        <v>69</v>
      </c>
      <c r="C23" s="12"/>
      <c r="D23" s="18"/>
      <c r="E23" s="19"/>
      <c r="F23" s="24"/>
      <c r="G23" s="31"/>
      <c r="H23" s="32"/>
    </row>
    <row r="24" spans="1:8" x14ac:dyDescent="0.15">
      <c r="A24" s="61"/>
      <c r="B24" s="66" t="s">
        <v>68</v>
      </c>
      <c r="C24" s="12"/>
      <c r="D24" s="18" t="s">
        <v>56</v>
      </c>
      <c r="E24" s="19">
        <v>11.9</v>
      </c>
      <c r="F24" s="24"/>
      <c r="G24" s="31"/>
      <c r="H24" s="32"/>
    </row>
    <row r="25" spans="1:8" ht="30" x14ac:dyDescent="0.15">
      <c r="A25" s="61" t="s">
        <v>67</v>
      </c>
      <c r="B25" s="69" t="s">
        <v>65</v>
      </c>
      <c r="C25" s="12"/>
      <c r="D25" s="18"/>
      <c r="E25" s="19"/>
      <c r="F25" s="24"/>
      <c r="G25" s="31"/>
      <c r="H25" s="32"/>
    </row>
    <row r="26" spans="1:8" x14ac:dyDescent="0.15">
      <c r="A26" s="61"/>
      <c r="B26" s="68" t="s">
        <v>64</v>
      </c>
      <c r="C26" s="12"/>
      <c r="D26" s="18" t="s">
        <v>31</v>
      </c>
      <c r="E26" s="19">
        <v>1</v>
      </c>
      <c r="F26" s="24"/>
      <c r="G26" s="31"/>
      <c r="H26" s="32"/>
    </row>
    <row r="27" spans="1:8" ht="15" x14ac:dyDescent="0.15">
      <c r="A27" s="61"/>
      <c r="B27" s="71" t="s">
        <v>63</v>
      </c>
      <c r="C27" s="12"/>
      <c r="D27" s="18"/>
      <c r="E27" s="19"/>
      <c r="F27" s="24"/>
      <c r="G27" s="31"/>
      <c r="H27" s="32"/>
    </row>
    <row r="28" spans="1:8" ht="15" x14ac:dyDescent="0.15">
      <c r="A28" s="61" t="s">
        <v>66</v>
      </c>
      <c r="B28" s="69" t="s">
        <v>61</v>
      </c>
      <c r="C28" s="12"/>
      <c r="D28" s="18"/>
      <c r="E28" s="19"/>
      <c r="F28" s="24"/>
      <c r="G28" s="31"/>
      <c r="H28" s="32"/>
    </row>
    <row r="29" spans="1:8" x14ac:dyDescent="0.15">
      <c r="A29" s="61"/>
      <c r="B29" s="68" t="s">
        <v>60</v>
      </c>
      <c r="C29" s="12"/>
      <c r="D29" s="18" t="s">
        <v>31</v>
      </c>
      <c r="E29" s="19">
        <v>4</v>
      </c>
      <c r="F29" s="24"/>
      <c r="G29" s="31"/>
      <c r="H29" s="32"/>
    </row>
    <row r="30" spans="1:8" ht="15" x14ac:dyDescent="0.15">
      <c r="A30" s="61" t="s">
        <v>62</v>
      </c>
      <c r="B30" s="69" t="s">
        <v>58</v>
      </c>
      <c r="C30" s="12"/>
      <c r="D30" s="18"/>
      <c r="E30" s="19"/>
      <c r="F30" s="24"/>
      <c r="G30" s="31"/>
      <c r="H30" s="32"/>
    </row>
    <row r="31" spans="1:8" x14ac:dyDescent="0.15">
      <c r="A31" s="61"/>
      <c r="B31" s="68" t="s">
        <v>57</v>
      </c>
      <c r="C31" s="12"/>
      <c r="D31" s="18" t="s">
        <v>56</v>
      </c>
      <c r="E31" s="19">
        <v>1.3</v>
      </c>
      <c r="F31" s="24"/>
      <c r="G31" s="31"/>
      <c r="H31" s="32"/>
    </row>
    <row r="32" spans="1:8" x14ac:dyDescent="0.15">
      <c r="A32" s="61"/>
      <c r="B32" s="70"/>
      <c r="C32" s="12"/>
      <c r="D32" s="18"/>
      <c r="E32" s="19"/>
      <c r="F32" s="24"/>
      <c r="G32" s="31"/>
      <c r="H32" s="32"/>
    </row>
    <row r="33" spans="1:8" x14ac:dyDescent="0.15">
      <c r="A33" s="61"/>
      <c r="B33" s="17" t="s">
        <v>26</v>
      </c>
      <c r="C33" s="12"/>
      <c r="D33" s="18"/>
      <c r="E33" s="19"/>
      <c r="F33" s="24"/>
      <c r="G33" s="31"/>
      <c r="H33" s="32"/>
    </row>
    <row r="34" spans="1:8" x14ac:dyDescent="0.15">
      <c r="A34" s="61" t="s">
        <v>59</v>
      </c>
      <c r="B34" s="12" t="s">
        <v>27</v>
      </c>
      <c r="C34" s="12"/>
      <c r="D34" s="18" t="s">
        <v>28</v>
      </c>
      <c r="E34" s="19">
        <v>1</v>
      </c>
      <c r="F34" s="24"/>
      <c r="G34" s="31"/>
      <c r="H34" s="32"/>
    </row>
    <row r="35" spans="1:8" ht="30" x14ac:dyDescent="0.15">
      <c r="A35" s="61" t="s">
        <v>55</v>
      </c>
      <c r="B35" s="20" t="s">
        <v>29</v>
      </c>
      <c r="C35" s="12"/>
      <c r="D35" s="18" t="s">
        <v>28</v>
      </c>
      <c r="E35" s="19">
        <v>1</v>
      </c>
      <c r="F35" s="24"/>
      <c r="G35" s="31"/>
      <c r="H35" s="32"/>
    </row>
    <row r="36" spans="1:8" ht="30" x14ac:dyDescent="0.15">
      <c r="A36" s="61" t="s">
        <v>54</v>
      </c>
      <c r="B36" s="20" t="s">
        <v>30</v>
      </c>
      <c r="C36" s="12"/>
      <c r="D36" s="18" t="s">
        <v>28</v>
      </c>
      <c r="E36" s="19">
        <v>1</v>
      </c>
      <c r="F36" s="24"/>
      <c r="G36" s="31"/>
      <c r="H36" s="32"/>
    </row>
    <row r="37" spans="1:8" ht="15" thickBot="1" x14ac:dyDescent="0.2">
      <c r="A37" s="62"/>
      <c r="B37" s="13"/>
      <c r="C37" s="13"/>
      <c r="D37" s="51"/>
      <c r="E37" s="52"/>
      <c r="F37" s="25"/>
      <c r="G37" s="33"/>
      <c r="H37" s="34"/>
    </row>
    <row r="38" spans="1:8" s="17" customFormat="1" x14ac:dyDescent="0.15">
      <c r="A38" s="63" t="s">
        <v>21</v>
      </c>
      <c r="B38" s="35"/>
      <c r="C38" s="35"/>
      <c r="D38" s="53"/>
      <c r="E38" s="54"/>
      <c r="F38" s="36"/>
      <c r="G38" s="37"/>
      <c r="H38" s="38">
        <f>+SUM(H6:H37)</f>
        <v>0</v>
      </c>
    </row>
    <row r="39" spans="1:8" s="17" customFormat="1" x14ac:dyDescent="0.15">
      <c r="A39" s="64" t="s">
        <v>25</v>
      </c>
      <c r="B39" s="39"/>
      <c r="C39" s="39"/>
      <c r="D39" s="55"/>
      <c r="E39" s="56"/>
      <c r="F39" s="40"/>
      <c r="G39" s="41"/>
      <c r="H39" s="42">
        <f>+H38*0.1</f>
        <v>0</v>
      </c>
    </row>
    <row r="40" spans="1:8" s="17" customFormat="1" ht="15" thickBot="1" x14ac:dyDescent="0.2">
      <c r="A40" s="65" t="s">
        <v>22</v>
      </c>
      <c r="B40" s="43"/>
      <c r="C40" s="43"/>
      <c r="D40" s="57"/>
      <c r="E40" s="58"/>
      <c r="F40" s="44"/>
      <c r="G40" s="45"/>
      <c r="H40" s="46">
        <f>+H39+H38</f>
        <v>0</v>
      </c>
    </row>
    <row r="41" spans="1:8" ht="15" thickBot="1" x14ac:dyDescent="0.2"/>
    <row r="42" spans="1:8" ht="15" thickBot="1" x14ac:dyDescent="0.2">
      <c r="A42" s="126" t="s">
        <v>23</v>
      </c>
      <c r="B42" s="127"/>
      <c r="C42" s="126" t="s">
        <v>24</v>
      </c>
      <c r="D42" s="128"/>
      <c r="E42" s="128"/>
      <c r="F42" s="128"/>
      <c r="G42" s="128"/>
      <c r="H42" s="127"/>
    </row>
    <row r="43" spans="1:8" ht="128.25" customHeight="1" thickBot="1" x14ac:dyDescent="0.2">
      <c r="A43" s="126"/>
      <c r="B43" s="127"/>
      <c r="C43" s="126"/>
      <c r="D43" s="128"/>
      <c r="E43" s="128"/>
      <c r="F43" s="128"/>
      <c r="G43" s="128"/>
      <c r="H43" s="127"/>
    </row>
  </sheetData>
  <mergeCells count="7">
    <mergeCell ref="A42:B42"/>
    <mergeCell ref="A43:B43"/>
    <mergeCell ref="C42:H42"/>
    <mergeCell ref="C43:H43"/>
    <mergeCell ref="A1:H1"/>
    <mergeCell ref="A2:H2"/>
    <mergeCell ref="A3:H3"/>
  </mergeCells>
  <printOptions horizontalCentered="1"/>
  <pageMargins left="0.23622047244094491" right="0.23622047244094491" top="0.74803149606299213" bottom="0.74803149606299213" header="0.31496062992125984" footer="0.31496062992125984"/>
  <pageSetup paperSize="9" scale="51"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E84F3-F128-C942-91A5-45BBC7824973}">
  <sheetPr>
    <pageSetUpPr fitToPage="1"/>
  </sheetPr>
  <dimension ref="A1:G70"/>
  <sheetViews>
    <sheetView view="pageBreakPreview" topLeftCell="A37" zoomScaleNormal="100" zoomScaleSheetLayoutView="100" workbookViewId="0">
      <selection activeCell="C58" sqref="C58"/>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0.8320312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0.8320312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0.8320312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0.8320312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0.8320312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0.8320312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0.8320312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0.8320312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0.8320312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0.8320312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0.8320312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0.8320312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0.8320312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0.8320312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0.8320312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0.8320312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0.8320312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0.8320312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0.8320312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0.8320312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0.8320312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0.8320312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0.8320312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0.8320312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0.8320312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0.8320312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0.8320312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0.8320312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0.8320312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0.8320312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0.8320312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0.8320312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0.8320312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0.8320312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0.8320312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0.8320312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0.8320312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0.8320312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0.8320312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0.8320312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0.8320312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0.8320312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0.8320312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0.8320312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0.8320312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0.8320312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0.8320312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0.8320312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0.8320312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0.8320312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0.8320312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0.8320312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0.8320312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0.8320312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0.8320312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0.8320312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0.8320312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0.8320312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0.8320312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0.8320312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0.8320312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0.8320312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0.8320312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0.8320312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94</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66:G66"/>
    <mergeCell ref="A67:G67"/>
    <mergeCell ref="A68:G68"/>
    <mergeCell ref="A69:G69"/>
    <mergeCell ref="A27:E27"/>
    <mergeCell ref="A31:G31"/>
    <mergeCell ref="A32:G32"/>
    <mergeCell ref="A38:G39"/>
    <mergeCell ref="A41:G41"/>
    <mergeCell ref="A65:G65"/>
    <mergeCell ref="A26:G26"/>
    <mergeCell ref="A3:E3"/>
    <mergeCell ref="A13:G13"/>
    <mergeCell ref="E17:F17"/>
    <mergeCell ref="A24:G24"/>
    <mergeCell ref="A25:G25"/>
  </mergeCells>
  <hyperlinks>
    <hyperlink ref="A67" r:id="rId1" xr:uid="{54871BDB-C576-1C46-9905-4484EF7DF023}"/>
  </hyperlinks>
  <printOptions horizontalCentered="1"/>
  <pageMargins left="0.25" right="0.25" top="0.75" bottom="0.75" header="0.3" footer="0.3"/>
  <pageSetup paperSize="9" scale="57" fitToHeight="0" orientation="portrait" r:id="rId2"/>
  <headerFooter alignWithMargins="0">
    <oddFooter>&amp;R&amp;P</oddFooter>
  </headerFooter>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8F948-D879-D540-90F5-CE42A7F23C30}">
  <sheetPr>
    <pageSetUpPr fitToPage="1"/>
  </sheetPr>
  <dimension ref="A1:H57"/>
  <sheetViews>
    <sheetView view="pageBreakPreview" topLeftCell="A7" zoomScaleNormal="100" zoomScaleSheetLayoutView="100" workbookViewId="0">
      <selection activeCell="B47" sqref="B47"/>
    </sheetView>
  </sheetViews>
  <sheetFormatPr baseColWidth="10" defaultColWidth="11.5" defaultRowHeight="14" x14ac:dyDescent="0.15"/>
  <cols>
    <col min="1" max="1" width="12.5" style="59" customWidth="1"/>
    <col min="2" max="2" width="67.33203125" style="10" customWidth="1"/>
    <col min="3" max="3" width="26.5" style="10" customWidth="1"/>
    <col min="4" max="4" width="7" style="47" customWidth="1"/>
    <col min="5" max="5" width="15.33203125" style="48" customWidth="1"/>
    <col min="6" max="6" width="15.33203125" style="21" customWidth="1"/>
    <col min="7" max="8" width="19.83203125" style="26" customWidth="1"/>
    <col min="9" max="16384" width="11.5" style="10"/>
  </cols>
  <sheetData>
    <row r="1" spans="1:8" ht="37.5" customHeight="1" x14ac:dyDescent="0.15">
      <c r="A1" s="129" t="s">
        <v>12</v>
      </c>
      <c r="B1" s="130"/>
      <c r="C1" s="130"/>
      <c r="D1" s="130"/>
      <c r="E1" s="130"/>
      <c r="F1" s="130"/>
      <c r="G1" s="130"/>
      <c r="H1" s="131"/>
    </row>
    <row r="2" spans="1:8" ht="37.5" customHeight="1" thickBot="1" x14ac:dyDescent="0.2">
      <c r="A2" s="132" t="s">
        <v>32</v>
      </c>
      <c r="B2" s="133"/>
      <c r="C2" s="133"/>
      <c r="D2" s="133"/>
      <c r="E2" s="133"/>
      <c r="F2" s="133"/>
      <c r="G2" s="133"/>
      <c r="H2" s="134"/>
    </row>
    <row r="3" spans="1:8" ht="27" customHeight="1" thickBot="1" x14ac:dyDescent="0.2">
      <c r="A3" s="135" t="str">
        <f>'PDG PLATRE'!A41</f>
        <v>LOT N°8 - PLATRERIE</v>
      </c>
      <c r="B3" s="136"/>
      <c r="C3" s="136"/>
      <c r="D3" s="136"/>
      <c r="E3" s="136"/>
      <c r="F3" s="136"/>
      <c r="G3" s="136"/>
      <c r="H3" s="137"/>
    </row>
    <row r="4" spans="1:8" ht="15" thickBot="1" x14ac:dyDescent="0.2"/>
    <row r="5" spans="1:8" ht="35" thickBot="1" x14ac:dyDescent="0.2">
      <c r="A5" s="14" t="s">
        <v>13</v>
      </c>
      <c r="B5" s="15" t="s">
        <v>14</v>
      </c>
      <c r="C5" s="16" t="s">
        <v>15</v>
      </c>
      <c r="D5" s="15" t="s">
        <v>16</v>
      </c>
      <c r="E5" s="22" t="s">
        <v>17</v>
      </c>
      <c r="F5" s="22" t="s">
        <v>18</v>
      </c>
      <c r="G5" s="27" t="s">
        <v>19</v>
      </c>
      <c r="H5" s="28" t="s">
        <v>20</v>
      </c>
    </row>
    <row r="6" spans="1:8" x14ac:dyDescent="0.15">
      <c r="A6" s="60"/>
      <c r="B6" s="11"/>
      <c r="C6" s="11"/>
      <c r="D6" s="49"/>
      <c r="E6" s="50"/>
      <c r="F6" s="23"/>
      <c r="G6" s="29"/>
      <c r="H6" s="30"/>
    </row>
    <row r="7" spans="1:8" x14ac:dyDescent="0.15">
      <c r="A7" s="61"/>
      <c r="B7" s="80" t="s">
        <v>137</v>
      </c>
      <c r="C7" s="74"/>
      <c r="D7" s="73"/>
      <c r="E7" s="72"/>
      <c r="F7" s="24"/>
      <c r="G7" s="31"/>
      <c r="H7" s="32"/>
    </row>
    <row r="8" spans="1:8" ht="30" x14ac:dyDescent="0.15">
      <c r="A8" s="61" t="s">
        <v>136</v>
      </c>
      <c r="B8" s="75" t="s">
        <v>285</v>
      </c>
      <c r="C8" s="74"/>
      <c r="D8" s="73"/>
      <c r="E8" s="72"/>
      <c r="F8" s="24"/>
      <c r="G8" s="31"/>
      <c r="H8" s="32"/>
    </row>
    <row r="9" spans="1:8" x14ac:dyDescent="0.15">
      <c r="A9" s="61"/>
      <c r="B9" s="76" t="s">
        <v>135</v>
      </c>
      <c r="C9" s="74"/>
      <c r="D9" s="73" t="s">
        <v>104</v>
      </c>
      <c r="E9" s="72">
        <f>14.85+10.66</f>
        <v>25.509999999999998</v>
      </c>
      <c r="F9" s="24"/>
      <c r="G9" s="31"/>
      <c r="H9" s="32"/>
    </row>
    <row r="10" spans="1:8" x14ac:dyDescent="0.15">
      <c r="A10" s="61"/>
      <c r="B10" s="76" t="s">
        <v>134</v>
      </c>
      <c r="C10" s="74"/>
      <c r="D10" s="73" t="s">
        <v>104</v>
      </c>
      <c r="E10" s="72">
        <v>22.5</v>
      </c>
      <c r="F10" s="24"/>
      <c r="G10" s="31"/>
      <c r="H10" s="32"/>
    </row>
    <row r="11" spans="1:8" ht="30" x14ac:dyDescent="0.15">
      <c r="A11" s="61" t="s">
        <v>133</v>
      </c>
      <c r="B11" s="75" t="s">
        <v>106</v>
      </c>
      <c r="C11" s="74"/>
      <c r="D11" s="73"/>
      <c r="E11" s="72"/>
      <c r="F11" s="24"/>
      <c r="G11" s="31"/>
      <c r="H11" s="32"/>
    </row>
    <row r="12" spans="1:8" x14ac:dyDescent="0.15">
      <c r="A12" s="61"/>
      <c r="B12" s="78" t="s">
        <v>132</v>
      </c>
      <c r="C12" s="74"/>
      <c r="D12" s="73" t="s">
        <v>104</v>
      </c>
      <c r="E12" s="72">
        <f>E9</f>
        <v>25.509999999999998</v>
      </c>
      <c r="F12" s="24"/>
      <c r="G12" s="31"/>
      <c r="H12" s="32"/>
    </row>
    <row r="13" spans="1:8" x14ac:dyDescent="0.15">
      <c r="A13" s="61"/>
      <c r="B13" s="76" t="s">
        <v>131</v>
      </c>
      <c r="C13" s="74"/>
      <c r="D13" s="73" t="s">
        <v>104</v>
      </c>
      <c r="E13" s="72">
        <v>24.5</v>
      </c>
      <c r="F13" s="24"/>
      <c r="G13" s="31"/>
      <c r="H13" s="32"/>
    </row>
    <row r="14" spans="1:8" x14ac:dyDescent="0.15">
      <c r="A14" s="61"/>
      <c r="B14" s="76"/>
      <c r="C14" s="74"/>
      <c r="D14" s="73"/>
      <c r="E14" s="72"/>
      <c r="F14" s="24"/>
      <c r="G14" s="31"/>
      <c r="H14" s="32"/>
    </row>
    <row r="15" spans="1:8" x14ac:dyDescent="0.15">
      <c r="A15" s="61"/>
      <c r="B15" s="80" t="s">
        <v>130</v>
      </c>
      <c r="C15" s="74"/>
      <c r="D15" s="73"/>
      <c r="E15" s="72"/>
      <c r="F15" s="24"/>
      <c r="G15" s="31"/>
      <c r="H15" s="32"/>
    </row>
    <row r="16" spans="1:8" ht="30" x14ac:dyDescent="0.15">
      <c r="A16" s="61" t="s">
        <v>129</v>
      </c>
      <c r="B16" s="75" t="s">
        <v>126</v>
      </c>
      <c r="C16" s="74"/>
      <c r="D16" s="73" t="s">
        <v>28</v>
      </c>
      <c r="E16" s="72">
        <v>1</v>
      </c>
      <c r="F16" s="24"/>
      <c r="G16" s="31"/>
      <c r="H16" s="32"/>
    </row>
    <row r="17" spans="1:8" ht="28" x14ac:dyDescent="0.15">
      <c r="A17" s="61"/>
      <c r="B17" s="76" t="s">
        <v>125</v>
      </c>
      <c r="C17" s="74"/>
      <c r="D17" s="73"/>
      <c r="E17" s="72"/>
      <c r="F17" s="24"/>
      <c r="G17" s="31"/>
      <c r="H17" s="32"/>
    </row>
    <row r="18" spans="1:8" ht="30" x14ac:dyDescent="0.15">
      <c r="A18" s="61" t="s">
        <v>127</v>
      </c>
      <c r="B18" s="75" t="s">
        <v>123</v>
      </c>
      <c r="C18" s="74"/>
      <c r="D18" s="73"/>
      <c r="E18" s="72"/>
      <c r="F18" s="24"/>
      <c r="G18" s="31"/>
      <c r="H18" s="32"/>
    </row>
    <row r="19" spans="1:8" x14ac:dyDescent="0.15">
      <c r="A19" s="61"/>
      <c r="B19" s="76" t="s">
        <v>122</v>
      </c>
      <c r="C19" s="74"/>
      <c r="D19" s="73" t="s">
        <v>104</v>
      </c>
      <c r="E19" s="72">
        <v>36.299999999999997</v>
      </c>
      <c r="F19" s="24"/>
      <c r="G19" s="31"/>
      <c r="H19" s="32"/>
    </row>
    <row r="20" spans="1:8" ht="120" x14ac:dyDescent="0.15">
      <c r="A20" s="61" t="s">
        <v>124</v>
      </c>
      <c r="B20" s="75" t="s">
        <v>286</v>
      </c>
      <c r="C20" s="81" t="s">
        <v>340</v>
      </c>
      <c r="D20" s="73"/>
      <c r="E20" s="72"/>
      <c r="F20" s="24"/>
      <c r="G20" s="31"/>
      <c r="H20" s="32"/>
    </row>
    <row r="21" spans="1:8" x14ac:dyDescent="0.15">
      <c r="A21" s="61"/>
      <c r="B21" s="76" t="s">
        <v>128</v>
      </c>
      <c r="C21" s="74"/>
      <c r="D21" s="73" t="s">
        <v>104</v>
      </c>
      <c r="E21" s="72">
        <v>4.3</v>
      </c>
      <c r="F21" s="24"/>
      <c r="G21" s="31"/>
      <c r="H21" s="32"/>
    </row>
    <row r="22" spans="1:8" ht="30" x14ac:dyDescent="0.15">
      <c r="A22" s="61" t="s">
        <v>121</v>
      </c>
      <c r="B22" s="75" t="s">
        <v>106</v>
      </c>
      <c r="C22" s="74"/>
      <c r="D22" s="73"/>
      <c r="E22" s="72"/>
      <c r="F22" s="24"/>
      <c r="G22" s="31"/>
      <c r="H22" s="32"/>
    </row>
    <row r="23" spans="1:8" x14ac:dyDescent="0.15">
      <c r="A23" s="61"/>
      <c r="B23" s="76" t="s">
        <v>120</v>
      </c>
      <c r="C23" s="74"/>
      <c r="D23" s="73" t="s">
        <v>104</v>
      </c>
      <c r="E23" s="72">
        <f>64</f>
        <v>64</v>
      </c>
      <c r="F23" s="24"/>
      <c r="G23" s="31"/>
      <c r="H23" s="32"/>
    </row>
    <row r="24" spans="1:8" x14ac:dyDescent="0.15">
      <c r="A24" s="61"/>
      <c r="B24" s="74"/>
      <c r="C24" s="74"/>
      <c r="D24" s="73"/>
      <c r="E24" s="72"/>
      <c r="F24" s="24"/>
      <c r="G24" s="31"/>
      <c r="H24" s="32"/>
    </row>
    <row r="25" spans="1:8" x14ac:dyDescent="0.15">
      <c r="A25" s="61"/>
      <c r="B25" s="80" t="s">
        <v>119</v>
      </c>
      <c r="C25" s="74"/>
      <c r="D25" s="73"/>
      <c r="E25" s="72"/>
      <c r="F25" s="24"/>
      <c r="G25" s="31"/>
      <c r="H25" s="32"/>
    </row>
    <row r="26" spans="1:8" ht="30" x14ac:dyDescent="0.15">
      <c r="A26" s="61" t="s">
        <v>118</v>
      </c>
      <c r="B26" s="75" t="s">
        <v>117</v>
      </c>
      <c r="C26" s="74"/>
      <c r="D26" s="73"/>
      <c r="E26" s="72"/>
      <c r="F26" s="24"/>
      <c r="G26" s="31"/>
      <c r="H26" s="32"/>
    </row>
    <row r="27" spans="1:8" x14ac:dyDescent="0.15">
      <c r="A27" s="61"/>
      <c r="B27" s="76" t="s">
        <v>116</v>
      </c>
      <c r="C27" s="74"/>
      <c r="D27" s="73" t="s">
        <v>104</v>
      </c>
      <c r="E27" s="72">
        <v>30.2</v>
      </c>
      <c r="F27" s="24"/>
      <c r="G27" s="31"/>
      <c r="H27" s="32"/>
    </row>
    <row r="28" spans="1:8" ht="30" x14ac:dyDescent="0.15">
      <c r="A28" s="61" t="s">
        <v>115</v>
      </c>
      <c r="B28" s="75" t="s">
        <v>114</v>
      </c>
      <c r="C28" s="74"/>
      <c r="D28" s="73"/>
      <c r="E28" s="72"/>
      <c r="F28" s="24"/>
      <c r="G28" s="31"/>
      <c r="H28" s="32"/>
    </row>
    <row r="29" spans="1:8" x14ac:dyDescent="0.15">
      <c r="A29" s="61"/>
      <c r="B29" s="76" t="s">
        <v>113</v>
      </c>
      <c r="C29" s="74"/>
      <c r="D29" s="73" t="s">
        <v>104</v>
      </c>
      <c r="E29" s="72">
        <v>25.2</v>
      </c>
      <c r="F29" s="24"/>
      <c r="G29" s="31"/>
      <c r="H29" s="32"/>
    </row>
    <row r="30" spans="1:8" ht="28" x14ac:dyDescent="0.15">
      <c r="A30" s="61"/>
      <c r="B30" s="76" t="s">
        <v>103</v>
      </c>
      <c r="C30" s="74"/>
      <c r="D30" s="73" t="s">
        <v>28</v>
      </c>
      <c r="E30" s="72">
        <v>1</v>
      </c>
      <c r="F30" s="24"/>
      <c r="G30" s="31"/>
      <c r="H30" s="32"/>
    </row>
    <row r="31" spans="1:8" x14ac:dyDescent="0.15">
      <c r="A31" s="61"/>
      <c r="B31" s="74"/>
      <c r="C31" s="74"/>
      <c r="D31" s="73"/>
      <c r="E31" s="72"/>
      <c r="F31" s="24"/>
      <c r="G31" s="31"/>
      <c r="H31" s="32"/>
    </row>
    <row r="32" spans="1:8" x14ac:dyDescent="0.15">
      <c r="A32" s="61" t="s">
        <v>112</v>
      </c>
      <c r="B32" s="80" t="s">
        <v>111</v>
      </c>
      <c r="C32" s="74"/>
      <c r="D32" s="73"/>
      <c r="E32" s="72"/>
      <c r="F32" s="24"/>
      <c r="G32" s="31"/>
      <c r="H32" s="32"/>
    </row>
    <row r="33" spans="1:8" ht="30" x14ac:dyDescent="0.15">
      <c r="A33" s="61"/>
      <c r="B33" s="79" t="s">
        <v>110</v>
      </c>
      <c r="C33" s="74"/>
      <c r="D33" s="73"/>
      <c r="E33" s="72"/>
      <c r="F33" s="24"/>
      <c r="G33" s="31"/>
      <c r="H33" s="32"/>
    </row>
    <row r="34" spans="1:8" x14ac:dyDescent="0.15">
      <c r="A34" s="61"/>
      <c r="B34" s="78" t="s">
        <v>109</v>
      </c>
      <c r="C34" s="74"/>
      <c r="D34" s="73" t="s">
        <v>104</v>
      </c>
      <c r="E34" s="72">
        <f>E27+E29</f>
        <v>55.4</v>
      </c>
      <c r="F34" s="24"/>
      <c r="G34" s="31"/>
      <c r="H34" s="32"/>
    </row>
    <row r="35" spans="1:8" ht="28" x14ac:dyDescent="0.15">
      <c r="A35" s="61" t="s">
        <v>108</v>
      </c>
      <c r="B35" s="76" t="s">
        <v>107</v>
      </c>
      <c r="C35" s="74"/>
      <c r="D35" s="73" t="s">
        <v>28</v>
      </c>
      <c r="E35" s="72">
        <v>1</v>
      </c>
      <c r="F35" s="24"/>
      <c r="G35" s="31"/>
      <c r="H35" s="32"/>
    </row>
    <row r="36" spans="1:8" ht="30" x14ac:dyDescent="0.15">
      <c r="A36" s="61"/>
      <c r="B36" s="75" t="s">
        <v>106</v>
      </c>
      <c r="C36" s="74"/>
      <c r="D36" s="73"/>
      <c r="E36" s="72"/>
      <c r="F36" s="24"/>
      <c r="G36" s="31"/>
      <c r="H36" s="32"/>
    </row>
    <row r="37" spans="1:8" ht="28" x14ac:dyDescent="0.15">
      <c r="A37" s="61"/>
      <c r="B37" s="76" t="s">
        <v>105</v>
      </c>
      <c r="C37" s="74"/>
      <c r="D37" s="73" t="s">
        <v>104</v>
      </c>
      <c r="E37" s="72">
        <f>E34</f>
        <v>55.4</v>
      </c>
      <c r="F37" s="24"/>
      <c r="G37" s="31"/>
      <c r="H37" s="32"/>
    </row>
    <row r="38" spans="1:8" ht="28" x14ac:dyDescent="0.15">
      <c r="A38" s="61"/>
      <c r="B38" s="76" t="s">
        <v>103</v>
      </c>
      <c r="C38" s="74"/>
      <c r="D38" s="73" t="s">
        <v>28</v>
      </c>
      <c r="E38" s="72">
        <v>1</v>
      </c>
      <c r="F38" s="24"/>
      <c r="G38" s="31"/>
      <c r="H38" s="32"/>
    </row>
    <row r="39" spans="1:8" x14ac:dyDescent="0.15">
      <c r="A39" s="61"/>
      <c r="B39" s="74"/>
      <c r="C39" s="74"/>
      <c r="D39" s="73"/>
      <c r="E39" s="72"/>
      <c r="F39" s="24"/>
      <c r="G39" s="31"/>
      <c r="H39" s="32"/>
    </row>
    <row r="40" spans="1:8" x14ac:dyDescent="0.15">
      <c r="A40" s="61"/>
      <c r="B40" s="77" t="s">
        <v>26</v>
      </c>
      <c r="C40" s="74"/>
      <c r="D40" s="73"/>
      <c r="E40" s="72"/>
      <c r="F40" s="24"/>
      <c r="G40" s="31"/>
      <c r="H40" s="32"/>
    </row>
    <row r="41" spans="1:8" ht="15" x14ac:dyDescent="0.15">
      <c r="A41" s="61" t="s">
        <v>102</v>
      </c>
      <c r="B41" s="75" t="s">
        <v>101</v>
      </c>
      <c r="C41" s="74"/>
      <c r="D41" s="73"/>
      <c r="E41" s="72"/>
      <c r="F41" s="24"/>
      <c r="G41" s="31"/>
      <c r="H41" s="32"/>
    </row>
    <row r="42" spans="1:8" x14ac:dyDescent="0.15">
      <c r="A42" s="61"/>
      <c r="B42" s="76" t="s">
        <v>88</v>
      </c>
      <c r="C42" s="74"/>
      <c r="D42" s="73" t="s">
        <v>31</v>
      </c>
      <c r="E42" s="72">
        <v>4</v>
      </c>
      <c r="F42" s="24"/>
      <c r="G42" s="31"/>
      <c r="H42" s="32"/>
    </row>
    <row r="43" spans="1:8" ht="30" x14ac:dyDescent="0.15">
      <c r="A43" s="61" t="s">
        <v>100</v>
      </c>
      <c r="B43" s="75" t="s">
        <v>99</v>
      </c>
      <c r="C43" s="74"/>
      <c r="D43" s="73"/>
      <c r="E43" s="72"/>
      <c r="F43" s="24"/>
      <c r="G43" s="31"/>
      <c r="H43" s="32"/>
    </row>
    <row r="44" spans="1:8" x14ac:dyDescent="0.15">
      <c r="A44" s="61"/>
      <c r="B44" s="76" t="s">
        <v>98</v>
      </c>
      <c r="C44" s="74"/>
      <c r="D44" s="73" t="s">
        <v>28</v>
      </c>
      <c r="E44" s="72">
        <v>1</v>
      </c>
      <c r="F44" s="24"/>
      <c r="G44" s="31"/>
      <c r="H44" s="32"/>
    </row>
    <row r="45" spans="1:8" x14ac:dyDescent="0.15">
      <c r="A45" s="61" t="s">
        <v>97</v>
      </c>
      <c r="B45" s="74" t="s">
        <v>27</v>
      </c>
      <c r="C45" s="74"/>
      <c r="D45" s="73" t="s">
        <v>28</v>
      </c>
      <c r="E45" s="72">
        <v>1</v>
      </c>
      <c r="F45" s="24"/>
      <c r="G45" s="31"/>
      <c r="H45" s="32"/>
    </row>
    <row r="46" spans="1:8" ht="30" x14ac:dyDescent="0.15">
      <c r="A46" s="61" t="s">
        <v>96</v>
      </c>
      <c r="B46" s="75" t="s">
        <v>29</v>
      </c>
      <c r="C46" s="74"/>
      <c r="D46" s="73" t="s">
        <v>28</v>
      </c>
      <c r="E46" s="72">
        <v>1</v>
      </c>
      <c r="F46" s="24"/>
      <c r="G46" s="31"/>
      <c r="H46" s="32"/>
    </row>
    <row r="47" spans="1:8" ht="30" x14ac:dyDescent="0.15">
      <c r="A47" s="61" t="s">
        <v>95</v>
      </c>
      <c r="B47" s="75" t="s">
        <v>30</v>
      </c>
      <c r="C47" s="74"/>
      <c r="D47" s="73" t="s">
        <v>28</v>
      </c>
      <c r="E47" s="72">
        <v>1</v>
      </c>
      <c r="F47" s="24"/>
      <c r="G47" s="31"/>
      <c r="H47" s="32"/>
    </row>
    <row r="48" spans="1:8" x14ac:dyDescent="0.15">
      <c r="A48" s="61"/>
      <c r="B48" s="75"/>
      <c r="C48" s="74"/>
      <c r="D48" s="73"/>
      <c r="E48" s="72"/>
      <c r="F48" s="24"/>
      <c r="G48" s="31"/>
      <c r="H48" s="32"/>
    </row>
    <row r="49" spans="1:8" ht="15" x14ac:dyDescent="0.15">
      <c r="A49" s="61"/>
      <c r="B49" s="84" t="s">
        <v>341</v>
      </c>
      <c r="C49" s="74"/>
      <c r="D49" s="73"/>
      <c r="E49" s="72"/>
      <c r="F49" s="24"/>
      <c r="G49" s="31"/>
      <c r="H49" s="32"/>
    </row>
    <row r="50" spans="1:8" ht="15" x14ac:dyDescent="0.15">
      <c r="A50" s="61" t="s">
        <v>342</v>
      </c>
      <c r="B50" s="75" t="s">
        <v>287</v>
      </c>
      <c r="C50" s="74"/>
      <c r="D50" s="73" t="s">
        <v>28</v>
      </c>
      <c r="E50" s="72"/>
      <c r="F50" s="24"/>
      <c r="G50" s="31"/>
      <c r="H50" s="32"/>
    </row>
    <row r="51" spans="1:8" ht="15" thickBot="1" x14ac:dyDescent="0.2">
      <c r="A51" s="62"/>
      <c r="B51" s="13"/>
      <c r="C51" s="13"/>
      <c r="D51" s="51"/>
      <c r="E51" s="52"/>
      <c r="F51" s="25"/>
      <c r="G51" s="33"/>
      <c r="H51" s="34"/>
    </row>
    <row r="52" spans="1:8" s="17" customFormat="1" x14ac:dyDescent="0.15">
      <c r="A52" s="63" t="s">
        <v>21</v>
      </c>
      <c r="B52" s="35"/>
      <c r="C52" s="35"/>
      <c r="D52" s="53"/>
      <c r="E52" s="54"/>
      <c r="F52" s="36"/>
      <c r="G52" s="37"/>
      <c r="H52" s="38">
        <f>+SUM(H6:H51)</f>
        <v>0</v>
      </c>
    </row>
    <row r="53" spans="1:8" s="17" customFormat="1" x14ac:dyDescent="0.15">
      <c r="A53" s="64" t="s">
        <v>25</v>
      </c>
      <c r="B53" s="39"/>
      <c r="C53" s="39"/>
      <c r="D53" s="55"/>
      <c r="E53" s="56"/>
      <c r="F53" s="40"/>
      <c r="G53" s="41"/>
      <c r="H53" s="42">
        <f>+H52*0.1</f>
        <v>0</v>
      </c>
    </row>
    <row r="54" spans="1:8" s="17" customFormat="1" ht="15" thickBot="1" x14ac:dyDescent="0.2">
      <c r="A54" s="65" t="s">
        <v>22</v>
      </c>
      <c r="B54" s="43"/>
      <c r="C54" s="43"/>
      <c r="D54" s="57"/>
      <c r="E54" s="58"/>
      <c r="F54" s="44"/>
      <c r="G54" s="45"/>
      <c r="H54" s="46">
        <f>+H53+H52</f>
        <v>0</v>
      </c>
    </row>
    <row r="55" spans="1:8" ht="15" thickBot="1" x14ac:dyDescent="0.2"/>
    <row r="56" spans="1:8" ht="15" thickBot="1" x14ac:dyDescent="0.2">
      <c r="A56" s="126" t="s">
        <v>23</v>
      </c>
      <c r="B56" s="127"/>
      <c r="C56" s="126" t="s">
        <v>24</v>
      </c>
      <c r="D56" s="128"/>
      <c r="E56" s="128"/>
      <c r="F56" s="128"/>
      <c r="G56" s="128"/>
      <c r="H56" s="127"/>
    </row>
    <row r="57" spans="1:8" ht="128.25" customHeight="1" thickBot="1" x14ac:dyDescent="0.2">
      <c r="A57" s="126"/>
      <c r="B57" s="127"/>
      <c r="C57" s="126"/>
      <c r="D57" s="128"/>
      <c r="E57" s="128"/>
      <c r="F57" s="128"/>
      <c r="G57" s="128"/>
      <c r="H57" s="127"/>
    </row>
  </sheetData>
  <mergeCells count="7">
    <mergeCell ref="A56:B56"/>
    <mergeCell ref="A57:B57"/>
    <mergeCell ref="C56:H56"/>
    <mergeCell ref="C57:H57"/>
    <mergeCell ref="A1:H1"/>
    <mergeCell ref="A2:H2"/>
    <mergeCell ref="A3:H3"/>
  </mergeCells>
  <printOptions horizontalCentered="1"/>
  <pageMargins left="0.23622047244094491" right="0.23622047244094491" top="0.74803149606299213" bottom="0.74803149606299213" header="0.31496062992125984" footer="0.31496062992125984"/>
  <pageSetup paperSize="9" scale="50"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7CD03-84D4-2547-9945-0A4C59D27A8F}">
  <sheetPr>
    <pageSetUpPr fitToPage="1"/>
  </sheetPr>
  <dimension ref="A1:G70"/>
  <sheetViews>
    <sheetView view="pageBreakPreview" topLeftCell="A49" zoomScaleNormal="100" zoomScaleSheetLayoutView="100" workbookViewId="0">
      <selection activeCell="B61" sqref="B61"/>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0.8320312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0.8320312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0.8320312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0.8320312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0.8320312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0.8320312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0.8320312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0.8320312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0.8320312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0.8320312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0.8320312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0.8320312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0.8320312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0.8320312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0.8320312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0.8320312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0.8320312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0.8320312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0.8320312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0.8320312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0.8320312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0.8320312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0.8320312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0.8320312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0.8320312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0.8320312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0.8320312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0.8320312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0.8320312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0.8320312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0.8320312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0.8320312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0.8320312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0.8320312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0.8320312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0.8320312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0.8320312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0.8320312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0.8320312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0.8320312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0.8320312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0.8320312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0.8320312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0.8320312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0.8320312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0.8320312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0.8320312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0.8320312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0.8320312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0.8320312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0.8320312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0.8320312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0.8320312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0.8320312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0.8320312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0.8320312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0.8320312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0.8320312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0.8320312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0.8320312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0.8320312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0.8320312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0.8320312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0.8320312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138</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26:G26"/>
    <mergeCell ref="A3:E3"/>
    <mergeCell ref="A13:G13"/>
    <mergeCell ref="E17:F17"/>
    <mergeCell ref="A24:G24"/>
    <mergeCell ref="A25:G25"/>
    <mergeCell ref="A66:G66"/>
    <mergeCell ref="A67:G67"/>
    <mergeCell ref="A68:G68"/>
    <mergeCell ref="A69:G69"/>
    <mergeCell ref="A27:E27"/>
    <mergeCell ref="A31:G31"/>
    <mergeCell ref="A32:G32"/>
    <mergeCell ref="A38:G39"/>
    <mergeCell ref="A41:G41"/>
    <mergeCell ref="A65:G65"/>
  </mergeCells>
  <hyperlinks>
    <hyperlink ref="A67" r:id="rId1" xr:uid="{AD2BD67E-5C7F-3C41-A202-F99D14295BEB}"/>
  </hyperlinks>
  <printOptions horizontalCentered="1"/>
  <pageMargins left="0.25" right="0.25" top="0.75" bottom="0.75" header="0.3" footer="0.3"/>
  <pageSetup paperSize="9" scale="57" fitToHeight="0" orientation="portrait" r:id="rId2"/>
  <headerFooter alignWithMargins="0">
    <oddFooter>&amp;R&amp;P</oddFooter>
  </headerFooter>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97A73-EF8D-2543-9440-BE4AF6E105C1}">
  <sheetPr>
    <pageSetUpPr fitToPage="1"/>
  </sheetPr>
  <dimension ref="A1:H39"/>
  <sheetViews>
    <sheetView view="pageBreakPreview" topLeftCell="A4" zoomScale="115" zoomScaleNormal="100" zoomScaleSheetLayoutView="115" workbookViewId="0">
      <selection activeCell="B22" sqref="B22"/>
    </sheetView>
  </sheetViews>
  <sheetFormatPr baseColWidth="10" defaultColWidth="11.5" defaultRowHeight="14" x14ac:dyDescent="0.15"/>
  <cols>
    <col min="1" max="1" width="10.5" style="59" customWidth="1"/>
    <col min="2" max="2" width="67.5" style="10" customWidth="1"/>
    <col min="3" max="3" width="26.5" style="10" customWidth="1"/>
    <col min="4" max="4" width="7" style="47" customWidth="1"/>
    <col min="5" max="5" width="15.33203125" style="48" customWidth="1"/>
    <col min="6" max="6" width="15.33203125" style="21" customWidth="1"/>
    <col min="7" max="8" width="19.83203125" style="26" customWidth="1"/>
    <col min="9" max="16384" width="11.5" style="10"/>
  </cols>
  <sheetData>
    <row r="1" spans="1:8" ht="37.5" customHeight="1" x14ac:dyDescent="0.15">
      <c r="A1" s="129" t="s">
        <v>12</v>
      </c>
      <c r="B1" s="130"/>
      <c r="C1" s="130"/>
      <c r="D1" s="130"/>
      <c r="E1" s="130"/>
      <c r="F1" s="130"/>
      <c r="G1" s="130"/>
      <c r="H1" s="131"/>
    </row>
    <row r="2" spans="1:8" ht="37.5" customHeight="1" thickBot="1" x14ac:dyDescent="0.2">
      <c r="A2" s="132" t="s">
        <v>32</v>
      </c>
      <c r="B2" s="133"/>
      <c r="C2" s="133"/>
      <c r="D2" s="133"/>
      <c r="E2" s="133"/>
      <c r="F2" s="133"/>
      <c r="G2" s="133"/>
      <c r="H2" s="134"/>
    </row>
    <row r="3" spans="1:8" ht="27" customHeight="1" thickBot="1" x14ac:dyDescent="0.2">
      <c r="A3" s="135" t="str">
        <f>'PDG CARRE'!A41</f>
        <v>LOT N°9 - CARRELAGE-FAIENCE-SOLS SOUPLES</v>
      </c>
      <c r="B3" s="136"/>
      <c r="C3" s="136"/>
      <c r="D3" s="136"/>
      <c r="E3" s="136"/>
      <c r="F3" s="136"/>
      <c r="G3" s="136"/>
      <c r="H3" s="137"/>
    </row>
    <row r="4" spans="1:8" ht="15" thickBot="1" x14ac:dyDescent="0.2"/>
    <row r="5" spans="1:8" ht="35" thickBot="1" x14ac:dyDescent="0.2">
      <c r="A5" s="14" t="s">
        <v>13</v>
      </c>
      <c r="B5" s="15" t="s">
        <v>14</v>
      </c>
      <c r="C5" s="16" t="s">
        <v>15</v>
      </c>
      <c r="D5" s="15" t="s">
        <v>16</v>
      </c>
      <c r="E5" s="22" t="s">
        <v>17</v>
      </c>
      <c r="F5" s="22" t="s">
        <v>18</v>
      </c>
      <c r="G5" s="27" t="s">
        <v>19</v>
      </c>
      <c r="H5" s="28" t="s">
        <v>20</v>
      </c>
    </row>
    <row r="6" spans="1:8" x14ac:dyDescent="0.15">
      <c r="A6" s="60"/>
      <c r="B6" s="11"/>
      <c r="C6" s="11"/>
      <c r="D6" s="49"/>
      <c r="E6" s="50"/>
      <c r="F6" s="23"/>
      <c r="G6" s="29"/>
      <c r="H6" s="30"/>
    </row>
    <row r="7" spans="1:8" x14ac:dyDescent="0.15">
      <c r="A7" s="61" t="s">
        <v>51</v>
      </c>
      <c r="B7" s="12" t="s">
        <v>165</v>
      </c>
      <c r="C7" s="12"/>
      <c r="D7" s="18"/>
      <c r="E7" s="19"/>
      <c r="F7" s="24"/>
      <c r="G7" s="31"/>
      <c r="H7" s="32"/>
    </row>
    <row r="8" spans="1:8" x14ac:dyDescent="0.15">
      <c r="A8" s="61"/>
      <c r="B8" s="68" t="s">
        <v>164</v>
      </c>
      <c r="C8" s="12"/>
      <c r="D8" s="18" t="s">
        <v>104</v>
      </c>
      <c r="E8" s="19">
        <f>9.93+37.76</f>
        <v>47.69</v>
      </c>
      <c r="F8" s="24"/>
      <c r="G8" s="31"/>
      <c r="H8" s="32"/>
    </row>
    <row r="9" spans="1:8" ht="30" x14ac:dyDescent="0.15">
      <c r="A9" s="61" t="s">
        <v>48</v>
      </c>
      <c r="B9" s="20" t="s">
        <v>163</v>
      </c>
      <c r="C9" s="12"/>
      <c r="D9" s="18"/>
      <c r="E9" s="19"/>
      <c r="F9" s="24"/>
      <c r="G9" s="31"/>
      <c r="H9" s="32"/>
    </row>
    <row r="10" spans="1:8" x14ac:dyDescent="0.15">
      <c r="A10" s="61"/>
      <c r="B10" s="68" t="s">
        <v>162</v>
      </c>
      <c r="C10" s="12"/>
      <c r="D10" s="18" t="s">
        <v>104</v>
      </c>
      <c r="E10" s="19">
        <v>37.76</v>
      </c>
      <c r="F10" s="24"/>
      <c r="G10" s="31"/>
      <c r="H10" s="32"/>
    </row>
    <row r="11" spans="1:8" ht="33.75" customHeight="1" x14ac:dyDescent="0.15">
      <c r="A11" s="61" t="s">
        <v>45</v>
      </c>
      <c r="B11" s="69" t="s">
        <v>161</v>
      </c>
      <c r="C11" s="12"/>
      <c r="D11" s="18"/>
      <c r="E11" s="19"/>
      <c r="F11" s="24"/>
      <c r="G11" s="31"/>
      <c r="H11" s="32"/>
    </row>
    <row r="12" spans="1:8" x14ac:dyDescent="0.15">
      <c r="A12" s="61"/>
      <c r="B12" s="68" t="s">
        <v>160</v>
      </c>
      <c r="C12" s="12"/>
      <c r="D12" s="18" t="s">
        <v>56</v>
      </c>
      <c r="E12" s="19">
        <v>39</v>
      </c>
      <c r="F12" s="24"/>
      <c r="G12" s="31"/>
      <c r="H12" s="32"/>
    </row>
    <row r="13" spans="1:8" ht="28" x14ac:dyDescent="0.15">
      <c r="A13" s="61"/>
      <c r="B13" s="68" t="s">
        <v>159</v>
      </c>
      <c r="C13" s="12"/>
      <c r="D13" s="18" t="s">
        <v>56</v>
      </c>
      <c r="E13" s="19">
        <v>1.2</v>
      </c>
      <c r="F13" s="24"/>
      <c r="G13" s="31"/>
      <c r="H13" s="32"/>
    </row>
    <row r="14" spans="1:8" x14ac:dyDescent="0.15">
      <c r="A14" s="61" t="s">
        <v>42</v>
      </c>
      <c r="B14" s="12" t="s">
        <v>158</v>
      </c>
      <c r="C14" s="82" t="s">
        <v>157</v>
      </c>
      <c r="D14" s="18"/>
      <c r="E14" s="19"/>
      <c r="F14" s="24"/>
      <c r="G14" s="31"/>
      <c r="H14" s="32"/>
    </row>
    <row r="15" spans="1:8" x14ac:dyDescent="0.15">
      <c r="A15" s="61"/>
      <c r="B15" s="68" t="s">
        <v>156</v>
      </c>
      <c r="C15" s="12"/>
      <c r="D15" s="18" t="s">
        <v>104</v>
      </c>
      <c r="E15" s="19">
        <v>4.8</v>
      </c>
      <c r="F15" s="24"/>
      <c r="G15" s="31"/>
      <c r="H15" s="32"/>
    </row>
    <row r="16" spans="1:8" x14ac:dyDescent="0.15">
      <c r="A16" s="61" t="s">
        <v>37</v>
      </c>
      <c r="B16" s="12" t="s">
        <v>155</v>
      </c>
      <c r="C16" s="12"/>
      <c r="D16" s="18"/>
      <c r="E16" s="19"/>
      <c r="F16" s="24"/>
      <c r="G16" s="31"/>
      <c r="H16" s="32"/>
    </row>
    <row r="17" spans="1:8" x14ac:dyDescent="0.15">
      <c r="A17" s="61"/>
      <c r="B17" s="66" t="s">
        <v>154</v>
      </c>
      <c r="C17" s="12"/>
      <c r="D17" s="18" t="s">
        <v>104</v>
      </c>
      <c r="E17" s="19">
        <v>2.04</v>
      </c>
      <c r="F17" s="24"/>
      <c r="G17" s="31"/>
      <c r="H17" s="32"/>
    </row>
    <row r="18" spans="1:8" x14ac:dyDescent="0.15">
      <c r="A18" s="61"/>
      <c r="B18" s="66" t="s">
        <v>153</v>
      </c>
      <c r="C18" s="12"/>
      <c r="D18" s="18" t="s">
        <v>104</v>
      </c>
      <c r="E18" s="19">
        <v>17.2</v>
      </c>
      <c r="F18" s="24"/>
      <c r="G18" s="31"/>
      <c r="H18" s="32"/>
    </row>
    <row r="19" spans="1:8" x14ac:dyDescent="0.15">
      <c r="A19" s="61"/>
      <c r="B19" s="66" t="s">
        <v>152</v>
      </c>
      <c r="C19" s="12"/>
      <c r="D19" s="18" t="s">
        <v>104</v>
      </c>
      <c r="E19" s="19">
        <v>4.2</v>
      </c>
      <c r="F19" s="24"/>
      <c r="G19" s="31"/>
      <c r="H19" s="32"/>
    </row>
    <row r="20" spans="1:8" x14ac:dyDescent="0.15">
      <c r="A20" s="61" t="s">
        <v>36</v>
      </c>
      <c r="B20" s="12" t="s">
        <v>151</v>
      </c>
      <c r="C20" s="12"/>
      <c r="D20" s="18"/>
      <c r="E20" s="19"/>
      <c r="F20" s="24"/>
      <c r="G20" s="31"/>
      <c r="H20" s="32"/>
    </row>
    <row r="21" spans="1:8" x14ac:dyDescent="0.15">
      <c r="A21" s="61"/>
      <c r="B21" s="68" t="s">
        <v>150</v>
      </c>
      <c r="C21" s="12"/>
      <c r="D21" s="18" t="s">
        <v>28</v>
      </c>
      <c r="E21" s="19">
        <v>1</v>
      </c>
      <c r="F21" s="24"/>
      <c r="G21" s="31"/>
      <c r="H21" s="32"/>
    </row>
    <row r="22" spans="1:8" x14ac:dyDescent="0.15">
      <c r="A22" s="61" t="s">
        <v>35</v>
      </c>
      <c r="B22" s="12" t="s">
        <v>149</v>
      </c>
      <c r="C22" s="12"/>
      <c r="D22" s="18"/>
      <c r="E22" s="19"/>
      <c r="F22" s="24"/>
      <c r="G22" s="31"/>
      <c r="H22" s="32"/>
    </row>
    <row r="23" spans="1:8" x14ac:dyDescent="0.15">
      <c r="A23" s="61"/>
      <c r="B23" s="66" t="s">
        <v>148</v>
      </c>
      <c r="C23" s="12"/>
      <c r="D23" s="18" t="s">
        <v>104</v>
      </c>
      <c r="E23" s="19">
        <v>10.050000000000001</v>
      </c>
      <c r="F23" s="24"/>
      <c r="G23" s="31"/>
      <c r="H23" s="32"/>
    </row>
    <row r="24" spans="1:8" ht="15" x14ac:dyDescent="0.15">
      <c r="A24" s="61" t="s">
        <v>147</v>
      </c>
      <c r="B24" s="20" t="s">
        <v>146</v>
      </c>
      <c r="C24" s="12"/>
      <c r="D24" s="18"/>
      <c r="E24" s="19"/>
      <c r="F24" s="24"/>
      <c r="G24" s="31"/>
      <c r="H24" s="32"/>
    </row>
    <row r="25" spans="1:8" x14ac:dyDescent="0.15">
      <c r="A25" s="61"/>
      <c r="B25" s="66" t="s">
        <v>145</v>
      </c>
      <c r="C25" s="12"/>
      <c r="D25" s="18" t="s">
        <v>31</v>
      </c>
      <c r="E25" s="19">
        <v>1</v>
      </c>
      <c r="F25" s="24"/>
      <c r="G25" s="31"/>
      <c r="H25" s="32"/>
    </row>
    <row r="26" spans="1:8" ht="15" x14ac:dyDescent="0.15">
      <c r="A26" s="61" t="s">
        <v>144</v>
      </c>
      <c r="B26" s="20" t="s">
        <v>143</v>
      </c>
      <c r="C26" s="12"/>
      <c r="D26" s="18"/>
      <c r="E26" s="19"/>
      <c r="F26" s="24"/>
      <c r="G26" s="31"/>
      <c r="H26" s="32"/>
    </row>
    <row r="27" spans="1:8" x14ac:dyDescent="0.15">
      <c r="A27" s="61"/>
      <c r="B27" s="66" t="s">
        <v>142</v>
      </c>
      <c r="C27" s="12"/>
      <c r="D27" s="18" t="s">
        <v>28</v>
      </c>
      <c r="E27" s="19">
        <v>1</v>
      </c>
      <c r="F27" s="24"/>
      <c r="G27" s="31"/>
      <c r="H27" s="32"/>
    </row>
    <row r="28" spans="1:8" x14ac:dyDescent="0.15">
      <c r="A28" s="61"/>
      <c r="B28" s="12"/>
      <c r="C28" s="12"/>
      <c r="D28" s="18"/>
      <c r="E28" s="19"/>
      <c r="F28" s="24"/>
      <c r="G28" s="31"/>
      <c r="H28" s="32"/>
    </row>
    <row r="29" spans="1:8" x14ac:dyDescent="0.15">
      <c r="A29" s="61"/>
      <c r="B29" s="17" t="s">
        <v>26</v>
      </c>
      <c r="C29" s="12"/>
      <c r="D29" s="18"/>
      <c r="E29" s="19"/>
      <c r="F29" s="24"/>
      <c r="G29" s="31"/>
      <c r="H29" s="32"/>
    </row>
    <row r="30" spans="1:8" x14ac:dyDescent="0.15">
      <c r="A30" s="61" t="s">
        <v>141</v>
      </c>
      <c r="B30" s="12" t="s">
        <v>27</v>
      </c>
      <c r="C30" s="12"/>
      <c r="D30" s="18" t="s">
        <v>28</v>
      </c>
      <c r="E30" s="19">
        <v>1</v>
      </c>
      <c r="F30" s="24"/>
      <c r="G30" s="31"/>
      <c r="H30" s="32"/>
    </row>
    <row r="31" spans="1:8" ht="30" x14ac:dyDescent="0.15">
      <c r="A31" s="61" t="s">
        <v>140</v>
      </c>
      <c r="B31" s="20" t="s">
        <v>29</v>
      </c>
      <c r="C31" s="12"/>
      <c r="D31" s="18" t="s">
        <v>28</v>
      </c>
      <c r="E31" s="19">
        <v>1</v>
      </c>
      <c r="F31" s="24"/>
      <c r="G31" s="31"/>
      <c r="H31" s="32"/>
    </row>
    <row r="32" spans="1:8" ht="30" x14ac:dyDescent="0.15">
      <c r="A32" s="61" t="s">
        <v>139</v>
      </c>
      <c r="B32" s="20" t="s">
        <v>30</v>
      </c>
      <c r="C32" s="12"/>
      <c r="D32" s="18" t="s">
        <v>28</v>
      </c>
      <c r="E32" s="19">
        <v>1</v>
      </c>
      <c r="F32" s="24"/>
      <c r="G32" s="31"/>
      <c r="H32" s="32"/>
    </row>
    <row r="33" spans="1:8" ht="15" thickBot="1" x14ac:dyDescent="0.2">
      <c r="A33" s="62"/>
      <c r="B33" s="13"/>
      <c r="C33" s="13"/>
      <c r="D33" s="51"/>
      <c r="E33" s="52"/>
      <c r="F33" s="25"/>
      <c r="G33" s="33"/>
      <c r="H33" s="34"/>
    </row>
    <row r="34" spans="1:8" s="17" customFormat="1" x14ac:dyDescent="0.15">
      <c r="A34" s="63" t="s">
        <v>21</v>
      </c>
      <c r="B34" s="35"/>
      <c r="C34" s="35"/>
      <c r="D34" s="53"/>
      <c r="E34" s="54"/>
      <c r="F34" s="36"/>
      <c r="G34" s="37"/>
      <c r="H34" s="38">
        <f>+SUM(H6:H33)</f>
        <v>0</v>
      </c>
    </row>
    <row r="35" spans="1:8" s="17" customFormat="1" x14ac:dyDescent="0.15">
      <c r="A35" s="64" t="s">
        <v>25</v>
      </c>
      <c r="B35" s="39"/>
      <c r="C35" s="39"/>
      <c r="D35" s="55"/>
      <c r="E35" s="56"/>
      <c r="F35" s="40"/>
      <c r="G35" s="41"/>
      <c r="H35" s="42">
        <f>+H34*0.1</f>
        <v>0</v>
      </c>
    </row>
    <row r="36" spans="1:8" s="17" customFormat="1" ht="15" thickBot="1" x14ac:dyDescent="0.2">
      <c r="A36" s="65" t="s">
        <v>22</v>
      </c>
      <c r="B36" s="43"/>
      <c r="C36" s="43"/>
      <c r="D36" s="57"/>
      <c r="E36" s="58"/>
      <c r="F36" s="44"/>
      <c r="G36" s="45"/>
      <c r="H36" s="46">
        <f>+H35+H34</f>
        <v>0</v>
      </c>
    </row>
    <row r="37" spans="1:8" ht="15" thickBot="1" x14ac:dyDescent="0.2"/>
    <row r="38" spans="1:8" ht="15" thickBot="1" x14ac:dyDescent="0.2">
      <c r="A38" s="126" t="s">
        <v>23</v>
      </c>
      <c r="B38" s="127"/>
      <c r="C38" s="126" t="s">
        <v>24</v>
      </c>
      <c r="D38" s="128"/>
      <c r="E38" s="128"/>
      <c r="F38" s="128"/>
      <c r="G38" s="128"/>
      <c r="H38" s="127"/>
    </row>
    <row r="39" spans="1:8" ht="128.25" customHeight="1" thickBot="1" x14ac:dyDescent="0.2">
      <c r="A39" s="126"/>
      <c r="B39" s="127"/>
      <c r="C39" s="126"/>
      <c r="D39" s="128"/>
      <c r="E39" s="128"/>
      <c r="F39" s="128"/>
      <c r="G39" s="128"/>
      <c r="H39" s="127"/>
    </row>
  </sheetData>
  <mergeCells count="7">
    <mergeCell ref="A38:B38"/>
    <mergeCell ref="A39:B39"/>
    <mergeCell ref="C38:H38"/>
    <mergeCell ref="C39:H39"/>
    <mergeCell ref="A1:H1"/>
    <mergeCell ref="A2:H2"/>
    <mergeCell ref="A3:H3"/>
  </mergeCells>
  <printOptions horizontalCentered="1"/>
  <pageMargins left="0.23622047244094491" right="0.23622047244094491" top="0.74803149606299213" bottom="0.74803149606299213" header="0.31496062992125984" footer="0.31496062992125984"/>
  <pageSetup paperSize="9" scale="51"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00C10-CEB1-E949-9CCB-BBA617EC3CC4}">
  <sheetPr>
    <pageSetUpPr fitToPage="1"/>
  </sheetPr>
  <dimension ref="A1:G70"/>
  <sheetViews>
    <sheetView view="pageBreakPreview" topLeftCell="A61" zoomScaleNormal="100" zoomScaleSheetLayoutView="100" workbookViewId="0">
      <selection activeCell="C62" sqref="C62"/>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0.8320312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0.8320312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0.8320312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0.8320312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0.8320312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0.8320312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0.8320312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0.8320312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0.8320312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0.8320312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0.8320312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0.8320312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0.8320312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0.8320312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0.8320312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0.8320312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0.8320312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0.8320312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0.8320312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0.8320312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0.8320312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0.8320312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0.8320312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0.8320312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0.8320312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0.8320312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0.8320312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0.8320312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0.8320312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0.8320312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0.8320312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0.8320312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0.8320312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0.8320312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0.8320312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0.8320312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0.8320312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0.8320312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0.8320312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0.8320312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0.8320312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0.8320312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0.8320312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0.8320312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0.8320312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0.8320312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0.8320312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0.8320312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0.8320312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0.8320312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0.8320312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0.8320312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0.8320312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0.8320312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0.8320312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0.8320312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0.8320312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0.8320312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0.8320312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0.8320312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0.8320312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0.8320312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0.8320312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0.8320312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166</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26:G26"/>
    <mergeCell ref="A3:E3"/>
    <mergeCell ref="A13:G13"/>
    <mergeCell ref="E17:F17"/>
    <mergeCell ref="A24:G24"/>
    <mergeCell ref="A25:G25"/>
    <mergeCell ref="A66:G66"/>
    <mergeCell ref="A67:G67"/>
    <mergeCell ref="A68:G68"/>
    <mergeCell ref="A69:G69"/>
    <mergeCell ref="A27:E27"/>
    <mergeCell ref="A31:G31"/>
    <mergeCell ref="A32:G32"/>
    <mergeCell ref="A38:G39"/>
    <mergeCell ref="A41:G41"/>
    <mergeCell ref="A65:G65"/>
  </mergeCells>
  <hyperlinks>
    <hyperlink ref="A67" r:id="rId1" xr:uid="{9FD40208-C285-4546-A577-F33DC55BA467}"/>
  </hyperlinks>
  <printOptions horizontalCentered="1"/>
  <pageMargins left="0.25" right="0.25" top="0.75" bottom="0.75" header="0.3" footer="0.3"/>
  <pageSetup paperSize="9" scale="57" fitToHeight="0" orientation="portrait" r:id="rId2"/>
  <headerFooter alignWithMargins="0">
    <oddFooter>&amp;R&amp;P</oddFooter>
  </headerFooter>
  <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B4BF2-9FC9-E64A-88AA-C5728A01D926}">
  <sheetPr>
    <pageSetUpPr fitToPage="1"/>
  </sheetPr>
  <dimension ref="A1:H39"/>
  <sheetViews>
    <sheetView view="pageBreakPreview" topLeftCell="A25" zoomScaleNormal="100" zoomScaleSheetLayoutView="100" workbookViewId="0">
      <selection activeCell="A20" sqref="A20:XFD20"/>
    </sheetView>
  </sheetViews>
  <sheetFormatPr baseColWidth="10" defaultColWidth="11.5" defaultRowHeight="14" x14ac:dyDescent="0.15"/>
  <cols>
    <col min="1" max="1" width="12.5" style="59" customWidth="1"/>
    <col min="2" max="2" width="64" style="10" customWidth="1"/>
    <col min="3" max="3" width="26.5" style="10" customWidth="1"/>
    <col min="4" max="4" width="7" style="47" customWidth="1"/>
    <col min="5" max="5" width="15.33203125" style="48" customWidth="1"/>
    <col min="6" max="6" width="15.33203125" style="21" customWidth="1"/>
    <col min="7" max="8" width="19.83203125" style="26" customWidth="1"/>
    <col min="9" max="16384" width="11.5" style="10"/>
  </cols>
  <sheetData>
    <row r="1" spans="1:8" ht="37.5" customHeight="1" x14ac:dyDescent="0.15">
      <c r="A1" s="129" t="s">
        <v>12</v>
      </c>
      <c r="B1" s="130"/>
      <c r="C1" s="130"/>
      <c r="D1" s="130"/>
      <c r="E1" s="130"/>
      <c r="F1" s="130"/>
      <c r="G1" s="130"/>
      <c r="H1" s="131"/>
    </row>
    <row r="2" spans="1:8" ht="37.5" customHeight="1" thickBot="1" x14ac:dyDescent="0.2">
      <c r="A2" s="132" t="s">
        <v>32</v>
      </c>
      <c r="B2" s="133"/>
      <c r="C2" s="133"/>
      <c r="D2" s="133"/>
      <c r="E2" s="133"/>
      <c r="F2" s="133"/>
      <c r="G2" s="133"/>
      <c r="H2" s="134"/>
    </row>
    <row r="3" spans="1:8" ht="27" customHeight="1" thickBot="1" x14ac:dyDescent="0.2">
      <c r="A3" s="135" t="str">
        <f>'PDG PEINT'!A41</f>
        <v>LOT N°10 - PEINTURE-RAVALEMENT</v>
      </c>
      <c r="B3" s="136"/>
      <c r="C3" s="136"/>
      <c r="D3" s="136"/>
      <c r="E3" s="136"/>
      <c r="F3" s="136"/>
      <c r="G3" s="136"/>
      <c r="H3" s="137"/>
    </row>
    <row r="4" spans="1:8" ht="15" thickBot="1" x14ac:dyDescent="0.2"/>
    <row r="5" spans="1:8" ht="35" thickBot="1" x14ac:dyDescent="0.2">
      <c r="A5" s="14" t="s">
        <v>13</v>
      </c>
      <c r="B5" s="15" t="s">
        <v>14</v>
      </c>
      <c r="C5" s="16" t="s">
        <v>15</v>
      </c>
      <c r="D5" s="15" t="s">
        <v>16</v>
      </c>
      <c r="E5" s="22" t="s">
        <v>17</v>
      </c>
      <c r="F5" s="22" t="s">
        <v>18</v>
      </c>
      <c r="G5" s="27" t="s">
        <v>19</v>
      </c>
      <c r="H5" s="28" t="s">
        <v>20</v>
      </c>
    </row>
    <row r="6" spans="1:8" x14ac:dyDescent="0.15">
      <c r="A6" s="60"/>
      <c r="B6" s="11"/>
      <c r="C6" s="11"/>
      <c r="D6" s="49"/>
      <c r="E6" s="50"/>
      <c r="F6" s="23"/>
      <c r="G6" s="29"/>
      <c r="H6" s="30"/>
    </row>
    <row r="7" spans="1:8" x14ac:dyDescent="0.15">
      <c r="A7" s="61" t="s">
        <v>195</v>
      </c>
      <c r="B7" s="12" t="s">
        <v>194</v>
      </c>
      <c r="C7" s="12"/>
      <c r="D7" s="18"/>
      <c r="E7" s="19"/>
      <c r="F7" s="24"/>
      <c r="G7" s="31"/>
      <c r="H7" s="32"/>
    </row>
    <row r="8" spans="1:8" x14ac:dyDescent="0.15">
      <c r="A8" s="61"/>
      <c r="B8" s="68" t="s">
        <v>164</v>
      </c>
      <c r="C8" s="12"/>
      <c r="D8" s="18" t="s">
        <v>28</v>
      </c>
      <c r="E8" s="19">
        <v>1</v>
      </c>
      <c r="F8" s="24"/>
      <c r="G8" s="31"/>
      <c r="H8" s="32"/>
    </row>
    <row r="9" spans="1:8" ht="30" x14ac:dyDescent="0.15">
      <c r="A9" s="61" t="s">
        <v>193</v>
      </c>
      <c r="B9" s="20" t="s">
        <v>192</v>
      </c>
      <c r="C9" s="12"/>
      <c r="D9" s="18"/>
      <c r="E9" s="19"/>
      <c r="F9" s="24"/>
      <c r="G9" s="31"/>
      <c r="H9" s="32"/>
    </row>
    <row r="10" spans="1:8" x14ac:dyDescent="0.15">
      <c r="A10" s="61"/>
      <c r="B10" s="68" t="s">
        <v>191</v>
      </c>
      <c r="C10" s="12"/>
      <c r="D10" s="18" t="s">
        <v>104</v>
      </c>
      <c r="E10" s="19">
        <f>32+9.8+7.4+4.8+24.75+3.85+0.9</f>
        <v>83.5</v>
      </c>
      <c r="F10" s="24"/>
      <c r="G10" s="31"/>
      <c r="H10" s="32"/>
    </row>
    <row r="11" spans="1:8" x14ac:dyDescent="0.15">
      <c r="A11" s="61"/>
      <c r="B11" s="68" t="s">
        <v>190</v>
      </c>
      <c r="C11" s="12"/>
      <c r="D11" s="18" t="s">
        <v>104</v>
      </c>
      <c r="E11" s="19">
        <v>25.2</v>
      </c>
      <c r="F11" s="24"/>
      <c r="G11" s="31"/>
      <c r="H11" s="32"/>
    </row>
    <row r="12" spans="1:8" ht="15" x14ac:dyDescent="0.15">
      <c r="A12" s="61" t="s">
        <v>189</v>
      </c>
      <c r="B12" s="20" t="s">
        <v>188</v>
      </c>
      <c r="C12" s="12"/>
      <c r="D12" s="18"/>
      <c r="E12" s="19"/>
      <c r="F12" s="24"/>
      <c r="G12" s="31"/>
      <c r="H12" s="32"/>
    </row>
    <row r="13" spans="1:8" x14ac:dyDescent="0.15">
      <c r="A13" s="61"/>
      <c r="B13" s="68" t="s">
        <v>187</v>
      </c>
      <c r="C13" s="12"/>
      <c r="D13" s="18" t="s">
        <v>104</v>
      </c>
      <c r="E13" s="19">
        <v>30.2</v>
      </c>
      <c r="F13" s="24"/>
      <c r="G13" s="31"/>
      <c r="H13" s="32"/>
    </row>
    <row r="14" spans="1:8" x14ac:dyDescent="0.15">
      <c r="A14" s="61" t="s">
        <v>186</v>
      </c>
      <c r="B14" s="12" t="s">
        <v>185</v>
      </c>
      <c r="C14" s="12"/>
      <c r="D14" s="18"/>
      <c r="E14" s="19"/>
      <c r="F14" s="24"/>
      <c r="G14" s="31"/>
      <c r="H14" s="32"/>
    </row>
    <row r="15" spans="1:8" ht="28" x14ac:dyDescent="0.15">
      <c r="A15" s="61"/>
      <c r="B15" s="68" t="s">
        <v>184</v>
      </c>
      <c r="C15" s="12"/>
      <c r="D15" s="18" t="s">
        <v>104</v>
      </c>
      <c r="E15" s="19">
        <v>4.58</v>
      </c>
      <c r="F15" s="24"/>
      <c r="G15" s="31"/>
      <c r="H15" s="32"/>
    </row>
    <row r="16" spans="1:8" ht="28" x14ac:dyDescent="0.15">
      <c r="A16" s="61"/>
      <c r="B16" s="68" t="s">
        <v>183</v>
      </c>
      <c r="C16" s="12"/>
      <c r="D16" s="18" t="s">
        <v>104</v>
      </c>
      <c r="E16" s="19">
        <v>12.2</v>
      </c>
      <c r="F16" s="24"/>
      <c r="G16" s="31"/>
      <c r="H16" s="32"/>
    </row>
    <row r="17" spans="1:8" x14ac:dyDescent="0.15">
      <c r="A17" s="61"/>
      <c r="B17" s="68" t="s">
        <v>182</v>
      </c>
      <c r="C17" s="12"/>
      <c r="D17" s="18" t="s">
        <v>104</v>
      </c>
      <c r="E17" s="19">
        <v>1.74</v>
      </c>
      <c r="F17" s="24"/>
      <c r="G17" s="31"/>
      <c r="H17" s="32"/>
    </row>
    <row r="18" spans="1:8" x14ac:dyDescent="0.15">
      <c r="A18" s="61"/>
      <c r="B18" s="68" t="s">
        <v>181</v>
      </c>
      <c r="C18" s="12"/>
      <c r="D18" s="18" t="s">
        <v>56</v>
      </c>
      <c r="E18" s="19">
        <v>11.9</v>
      </c>
      <c r="F18" s="24"/>
      <c r="G18" s="31"/>
      <c r="H18" s="32"/>
    </row>
    <row r="19" spans="1:8" x14ac:dyDescent="0.15">
      <c r="A19" s="61"/>
      <c r="B19" s="68" t="s">
        <v>180</v>
      </c>
      <c r="C19" s="12"/>
      <c r="D19" s="18" t="s">
        <v>104</v>
      </c>
      <c r="E19" s="19">
        <v>0.7</v>
      </c>
      <c r="F19" s="24"/>
      <c r="G19" s="31"/>
      <c r="H19" s="32"/>
    </row>
    <row r="20" spans="1:8" x14ac:dyDescent="0.15">
      <c r="A20" s="61" t="s">
        <v>179</v>
      </c>
      <c r="B20" s="12" t="s">
        <v>178</v>
      </c>
      <c r="C20" s="12"/>
      <c r="D20" s="18"/>
      <c r="E20" s="19"/>
      <c r="F20" s="24"/>
      <c r="G20" s="31"/>
      <c r="H20" s="32"/>
    </row>
    <row r="21" spans="1:8" x14ac:dyDescent="0.15">
      <c r="A21" s="61"/>
      <c r="B21" s="68" t="s">
        <v>177</v>
      </c>
      <c r="C21" s="12"/>
      <c r="D21" s="18" t="s">
        <v>71</v>
      </c>
      <c r="E21" s="19">
        <v>4</v>
      </c>
      <c r="F21" s="24"/>
      <c r="G21" s="31"/>
      <c r="H21" s="32"/>
    </row>
    <row r="22" spans="1:8" ht="15" x14ac:dyDescent="0.15">
      <c r="A22" s="61" t="s">
        <v>176</v>
      </c>
      <c r="B22" s="20" t="s">
        <v>175</v>
      </c>
      <c r="C22" s="12"/>
      <c r="D22" s="18"/>
      <c r="E22" s="19"/>
      <c r="F22" s="24"/>
      <c r="G22" s="31"/>
      <c r="H22" s="32"/>
    </row>
    <row r="23" spans="1:8" x14ac:dyDescent="0.15">
      <c r="A23" s="61"/>
      <c r="B23" s="68" t="s">
        <v>172</v>
      </c>
      <c r="C23" s="12"/>
      <c r="D23" s="18" t="s">
        <v>28</v>
      </c>
      <c r="E23" s="19">
        <v>1</v>
      </c>
      <c r="F23" s="24"/>
      <c r="G23" s="31"/>
      <c r="H23" s="32"/>
    </row>
    <row r="24" spans="1:8" ht="30" x14ac:dyDescent="0.15">
      <c r="A24" s="61" t="s">
        <v>174</v>
      </c>
      <c r="B24" s="20" t="s">
        <v>173</v>
      </c>
      <c r="C24" s="12"/>
      <c r="D24" s="18"/>
      <c r="E24" s="19"/>
      <c r="F24" s="24"/>
      <c r="G24" s="31"/>
      <c r="H24" s="32"/>
    </row>
    <row r="25" spans="1:8" x14ac:dyDescent="0.15">
      <c r="A25" s="61"/>
      <c r="B25" s="68" t="s">
        <v>172</v>
      </c>
      <c r="C25" s="12"/>
      <c r="D25" s="18" t="s">
        <v>28</v>
      </c>
      <c r="E25" s="19">
        <v>1</v>
      </c>
      <c r="F25" s="24"/>
      <c r="G25" s="31"/>
      <c r="H25" s="32"/>
    </row>
    <row r="26" spans="1:8" ht="45" x14ac:dyDescent="0.15">
      <c r="A26" s="61" t="s">
        <v>171</v>
      </c>
      <c r="B26" s="20" t="s">
        <v>170</v>
      </c>
      <c r="C26" s="12"/>
      <c r="D26" s="18"/>
      <c r="E26" s="19"/>
      <c r="F26" s="24"/>
      <c r="G26" s="31"/>
      <c r="H26" s="32"/>
    </row>
    <row r="27" spans="1:8" x14ac:dyDescent="0.15">
      <c r="A27" s="61"/>
      <c r="B27" s="68" t="s">
        <v>98</v>
      </c>
      <c r="C27" s="12"/>
      <c r="D27" s="18" t="s">
        <v>28</v>
      </c>
      <c r="E27" s="19">
        <v>1</v>
      </c>
      <c r="F27" s="24"/>
      <c r="G27" s="31"/>
      <c r="H27" s="32"/>
    </row>
    <row r="28" spans="1:8" x14ac:dyDescent="0.15">
      <c r="A28" s="61"/>
      <c r="B28" s="12"/>
      <c r="C28" s="12"/>
      <c r="D28" s="18"/>
      <c r="E28" s="19"/>
      <c r="F28" s="24"/>
      <c r="G28" s="31"/>
      <c r="H28" s="32"/>
    </row>
    <row r="29" spans="1:8" x14ac:dyDescent="0.15">
      <c r="A29" s="61"/>
      <c r="B29" s="17" t="s">
        <v>26</v>
      </c>
      <c r="C29" s="12"/>
      <c r="D29" s="18"/>
      <c r="E29" s="19"/>
      <c r="F29" s="24"/>
      <c r="G29" s="31"/>
      <c r="H29" s="32"/>
    </row>
    <row r="30" spans="1:8" x14ac:dyDescent="0.15">
      <c r="A30" s="61" t="s">
        <v>169</v>
      </c>
      <c r="B30" s="12" t="s">
        <v>27</v>
      </c>
      <c r="C30" s="12"/>
      <c r="D30" s="18" t="s">
        <v>28</v>
      </c>
      <c r="E30" s="19">
        <v>1</v>
      </c>
      <c r="F30" s="24"/>
      <c r="G30" s="31"/>
      <c r="H30" s="32"/>
    </row>
    <row r="31" spans="1:8" ht="30" x14ac:dyDescent="0.15">
      <c r="A31" s="61" t="s">
        <v>168</v>
      </c>
      <c r="B31" s="20" t="s">
        <v>29</v>
      </c>
      <c r="C31" s="12"/>
      <c r="D31" s="18" t="s">
        <v>28</v>
      </c>
      <c r="E31" s="19">
        <v>1</v>
      </c>
      <c r="F31" s="24"/>
      <c r="G31" s="31"/>
      <c r="H31" s="32"/>
    </row>
    <row r="32" spans="1:8" ht="30" x14ac:dyDescent="0.15">
      <c r="A32" s="61" t="s">
        <v>167</v>
      </c>
      <c r="B32" s="20" t="s">
        <v>30</v>
      </c>
      <c r="C32" s="12"/>
      <c r="D32" s="18" t="s">
        <v>28</v>
      </c>
      <c r="E32" s="19">
        <v>1</v>
      </c>
      <c r="F32" s="24"/>
      <c r="G32" s="31"/>
      <c r="H32" s="32"/>
    </row>
    <row r="33" spans="1:8" ht="15" thickBot="1" x14ac:dyDescent="0.2">
      <c r="A33" s="62"/>
      <c r="B33" s="13"/>
      <c r="C33" s="13"/>
      <c r="D33" s="51"/>
      <c r="E33" s="52"/>
      <c r="F33" s="25"/>
      <c r="G33" s="33"/>
      <c r="H33" s="34"/>
    </row>
    <row r="34" spans="1:8" s="17" customFormat="1" x14ac:dyDescent="0.15">
      <c r="A34" s="63" t="s">
        <v>21</v>
      </c>
      <c r="B34" s="35"/>
      <c r="C34" s="35"/>
      <c r="D34" s="53"/>
      <c r="E34" s="54"/>
      <c r="F34" s="36"/>
      <c r="G34" s="37"/>
      <c r="H34" s="38">
        <f>+SUM(H6:H33)</f>
        <v>0</v>
      </c>
    </row>
    <row r="35" spans="1:8" s="17" customFormat="1" x14ac:dyDescent="0.15">
      <c r="A35" s="64" t="s">
        <v>25</v>
      </c>
      <c r="B35" s="39"/>
      <c r="C35" s="39"/>
      <c r="D35" s="55"/>
      <c r="E35" s="56"/>
      <c r="F35" s="40"/>
      <c r="G35" s="41"/>
      <c r="H35" s="42">
        <f>+H34*0.1</f>
        <v>0</v>
      </c>
    </row>
    <row r="36" spans="1:8" s="17" customFormat="1" ht="15" thickBot="1" x14ac:dyDescent="0.2">
      <c r="A36" s="65" t="s">
        <v>22</v>
      </c>
      <c r="B36" s="43"/>
      <c r="C36" s="43"/>
      <c r="D36" s="57"/>
      <c r="E36" s="58"/>
      <c r="F36" s="44"/>
      <c r="G36" s="45"/>
      <c r="H36" s="46">
        <f>+H35+H34</f>
        <v>0</v>
      </c>
    </row>
    <row r="37" spans="1:8" ht="15" thickBot="1" x14ac:dyDescent="0.2"/>
    <row r="38" spans="1:8" ht="15" thickBot="1" x14ac:dyDescent="0.2">
      <c r="A38" s="126" t="s">
        <v>23</v>
      </c>
      <c r="B38" s="127"/>
      <c r="C38" s="126" t="s">
        <v>24</v>
      </c>
      <c r="D38" s="128"/>
      <c r="E38" s="128"/>
      <c r="F38" s="128"/>
      <c r="G38" s="128"/>
      <c r="H38" s="127"/>
    </row>
    <row r="39" spans="1:8" ht="128.25" customHeight="1" thickBot="1" x14ac:dyDescent="0.2">
      <c r="A39" s="126"/>
      <c r="B39" s="127"/>
      <c r="C39" s="126"/>
      <c r="D39" s="128"/>
      <c r="E39" s="128"/>
      <c r="F39" s="128"/>
      <c r="G39" s="128"/>
      <c r="H39" s="127"/>
    </row>
  </sheetData>
  <mergeCells count="7">
    <mergeCell ref="A38:B38"/>
    <mergeCell ref="A39:B39"/>
    <mergeCell ref="C38:H38"/>
    <mergeCell ref="C39:H39"/>
    <mergeCell ref="A1:H1"/>
    <mergeCell ref="A2:H2"/>
    <mergeCell ref="A3:H3"/>
  </mergeCells>
  <printOptions horizontalCentered="1"/>
  <pageMargins left="0.23622047244094491" right="0.23622047244094491" top="0.74803149606299213" bottom="0.74803149606299213" header="0.31496062992125984" footer="0.31496062992125984"/>
  <pageSetup paperSize="9" scale="51" fitToHeight="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C4731-E306-DE40-BB4A-16BE080D5D16}">
  <sheetPr>
    <pageSetUpPr fitToPage="1"/>
  </sheetPr>
  <dimension ref="A1:G70"/>
  <sheetViews>
    <sheetView view="pageBreakPreview" topLeftCell="A35" zoomScaleNormal="100" zoomScaleSheetLayoutView="100" workbookViewId="0">
      <selection activeCell="A60" sqref="A60"/>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0.8320312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0.8320312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0.8320312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0.8320312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0.8320312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0.8320312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0.8320312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0.8320312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0.8320312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0.8320312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0.8320312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0.8320312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0.8320312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0.8320312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0.8320312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0.8320312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0.8320312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0.8320312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0.8320312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0.8320312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0.8320312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0.8320312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0.8320312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0.8320312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0.8320312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0.8320312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0.8320312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0.8320312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0.8320312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0.8320312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0.8320312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0.8320312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0.8320312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0.8320312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0.8320312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0.8320312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0.8320312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0.8320312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0.8320312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0.8320312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0.8320312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0.8320312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0.8320312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0.8320312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0.8320312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0.8320312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0.8320312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0.8320312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0.8320312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0.8320312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0.8320312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0.8320312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0.8320312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0.8320312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0.8320312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0.8320312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0.8320312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0.8320312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0.8320312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0.8320312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0.8320312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0.8320312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0.8320312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0.8320312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196</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26:G26"/>
    <mergeCell ref="A3:E3"/>
    <mergeCell ref="A13:G13"/>
    <mergeCell ref="E17:F17"/>
    <mergeCell ref="A24:G24"/>
    <mergeCell ref="A25:G25"/>
    <mergeCell ref="A66:G66"/>
    <mergeCell ref="A67:G67"/>
    <mergeCell ref="A68:G68"/>
    <mergeCell ref="A69:G69"/>
    <mergeCell ref="A27:E27"/>
    <mergeCell ref="A31:G31"/>
    <mergeCell ref="A32:G32"/>
    <mergeCell ref="A38:G39"/>
    <mergeCell ref="A41:G41"/>
    <mergeCell ref="A65:G65"/>
  </mergeCells>
  <hyperlinks>
    <hyperlink ref="A67" r:id="rId1" xr:uid="{797F85F0-8946-3F49-B460-B7AD1F48B38D}"/>
  </hyperlinks>
  <printOptions horizontalCentered="1"/>
  <pageMargins left="0.25" right="0.25" top="0.75" bottom="0.75" header="0.3" footer="0.3"/>
  <pageSetup paperSize="9" scale="57" fitToHeight="0" orientation="portrait" r:id="rId2"/>
  <headerFooter alignWithMargins="0">
    <oddFooter>&amp;R&amp;P</oddFooter>
  </headerFooter>
  <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23B81-4FC0-A54D-BA22-F66B433CAE56}">
  <sheetPr>
    <pageSetUpPr fitToPage="1"/>
  </sheetPr>
  <dimension ref="A1:H73"/>
  <sheetViews>
    <sheetView view="pageBreakPreview" topLeftCell="A5" zoomScale="130" zoomScaleNormal="100" zoomScaleSheetLayoutView="130" workbookViewId="0">
      <selection activeCell="B20" sqref="B20"/>
    </sheetView>
  </sheetViews>
  <sheetFormatPr baseColWidth="10" defaultColWidth="11.5" defaultRowHeight="14" x14ac:dyDescent="0.15"/>
  <cols>
    <col min="1" max="1" width="12.5" style="59" customWidth="1"/>
    <col min="2" max="2" width="67.5" style="10" customWidth="1"/>
    <col min="3" max="3" width="28" style="10" customWidth="1"/>
    <col min="4" max="4" width="7" style="47" customWidth="1"/>
    <col min="5" max="5" width="15.33203125" style="48" customWidth="1"/>
    <col min="6" max="6" width="15.33203125" style="21" customWidth="1"/>
    <col min="7" max="8" width="19.83203125" style="26" customWidth="1"/>
    <col min="9" max="16384" width="11.5" style="10"/>
  </cols>
  <sheetData>
    <row r="1" spans="1:8" ht="37.5" customHeight="1" x14ac:dyDescent="0.15">
      <c r="A1" s="129" t="s">
        <v>12</v>
      </c>
      <c r="B1" s="130"/>
      <c r="C1" s="130"/>
      <c r="D1" s="130"/>
      <c r="E1" s="130"/>
      <c r="F1" s="130"/>
      <c r="G1" s="130"/>
      <c r="H1" s="131"/>
    </row>
    <row r="2" spans="1:8" ht="37.5" customHeight="1" thickBot="1" x14ac:dyDescent="0.2">
      <c r="A2" s="132" t="s">
        <v>32</v>
      </c>
      <c r="B2" s="133"/>
      <c r="C2" s="133"/>
      <c r="D2" s="133"/>
      <c r="E2" s="133"/>
      <c r="F2" s="133"/>
      <c r="G2" s="133"/>
      <c r="H2" s="134"/>
    </row>
    <row r="3" spans="1:8" ht="27" customHeight="1" thickBot="1" x14ac:dyDescent="0.2">
      <c r="A3" s="135" t="str">
        <f>'PDG ELECT'!A41</f>
        <v>LOT N°11 - ELECTRICITE-VMC-CHAUFFAGE</v>
      </c>
      <c r="B3" s="136"/>
      <c r="C3" s="136"/>
      <c r="D3" s="136"/>
      <c r="E3" s="136"/>
      <c r="F3" s="136"/>
      <c r="G3" s="136"/>
      <c r="H3" s="137"/>
    </row>
    <row r="4" spans="1:8" ht="15" thickBot="1" x14ac:dyDescent="0.2"/>
    <row r="5" spans="1:8" ht="35" thickBot="1" x14ac:dyDescent="0.2">
      <c r="A5" s="14" t="s">
        <v>13</v>
      </c>
      <c r="B5" s="15" t="s">
        <v>14</v>
      </c>
      <c r="C5" s="16" t="s">
        <v>15</v>
      </c>
      <c r="D5" s="15" t="s">
        <v>16</v>
      </c>
      <c r="E5" s="22" t="s">
        <v>17</v>
      </c>
      <c r="F5" s="22" t="s">
        <v>18</v>
      </c>
      <c r="G5" s="27" t="s">
        <v>19</v>
      </c>
      <c r="H5" s="28" t="s">
        <v>20</v>
      </c>
    </row>
    <row r="6" spans="1:8" x14ac:dyDescent="0.15">
      <c r="A6" s="60"/>
      <c r="B6" s="11"/>
      <c r="C6" s="11"/>
      <c r="D6" s="49"/>
      <c r="E6" s="50"/>
      <c r="F6" s="23"/>
      <c r="G6" s="29"/>
      <c r="H6" s="30"/>
    </row>
    <row r="7" spans="1:8" ht="15" x14ac:dyDescent="0.15">
      <c r="A7" s="61" t="s">
        <v>251</v>
      </c>
      <c r="B7" s="20" t="s">
        <v>250</v>
      </c>
      <c r="C7" s="12"/>
      <c r="D7" s="18"/>
      <c r="E7" s="19"/>
      <c r="F7" s="24"/>
      <c r="G7" s="31"/>
      <c r="H7" s="32"/>
    </row>
    <row r="8" spans="1:8" x14ac:dyDescent="0.15">
      <c r="A8" s="61"/>
      <c r="B8" s="68" t="s">
        <v>172</v>
      </c>
      <c r="C8" s="82" t="s">
        <v>344</v>
      </c>
      <c r="D8" s="18" t="s">
        <v>71</v>
      </c>
      <c r="E8" s="19">
        <v>1</v>
      </c>
      <c r="F8" s="24"/>
      <c r="G8" s="31"/>
      <c r="H8" s="32"/>
    </row>
    <row r="9" spans="1:8" x14ac:dyDescent="0.15">
      <c r="A9" s="61" t="s">
        <v>249</v>
      </c>
      <c r="B9" s="12" t="s">
        <v>248</v>
      </c>
      <c r="C9" s="12"/>
      <c r="D9" s="18"/>
      <c r="E9" s="19"/>
      <c r="F9" s="24"/>
      <c r="G9" s="31"/>
      <c r="H9" s="32"/>
    </row>
    <row r="10" spans="1:8" x14ac:dyDescent="0.15">
      <c r="A10" s="61"/>
      <c r="B10" s="68" t="s">
        <v>172</v>
      </c>
      <c r="C10" s="82" t="s">
        <v>345</v>
      </c>
      <c r="D10" s="18" t="s">
        <v>71</v>
      </c>
      <c r="E10" s="19">
        <v>1</v>
      </c>
      <c r="F10" s="24"/>
      <c r="G10" s="31"/>
      <c r="H10" s="32"/>
    </row>
    <row r="11" spans="1:8" ht="15" x14ac:dyDescent="0.15">
      <c r="A11" s="61" t="s">
        <v>247</v>
      </c>
      <c r="B11" s="20" t="s">
        <v>246</v>
      </c>
      <c r="C11" s="12"/>
      <c r="D11" s="18"/>
      <c r="E11" s="19"/>
      <c r="F11" s="24"/>
      <c r="G11" s="31"/>
      <c r="H11" s="32"/>
    </row>
    <row r="12" spans="1:8" x14ac:dyDescent="0.15">
      <c r="A12" s="61"/>
      <c r="B12" s="68" t="s">
        <v>172</v>
      </c>
      <c r="C12" s="12"/>
      <c r="D12" s="18" t="s">
        <v>71</v>
      </c>
      <c r="E12" s="19">
        <v>1</v>
      </c>
      <c r="F12" s="24"/>
      <c r="G12" s="31"/>
      <c r="H12" s="32"/>
    </row>
    <row r="13" spans="1:8" ht="30" x14ac:dyDescent="0.15">
      <c r="A13" s="61" t="s">
        <v>245</v>
      </c>
      <c r="B13" s="20" t="s">
        <v>244</v>
      </c>
      <c r="C13" s="12"/>
      <c r="D13" s="18"/>
      <c r="E13" s="19"/>
      <c r="F13" s="24"/>
      <c r="G13" s="31"/>
      <c r="H13" s="32"/>
    </row>
    <row r="14" spans="1:8" x14ac:dyDescent="0.15">
      <c r="A14" s="61"/>
      <c r="B14" s="66" t="s">
        <v>243</v>
      </c>
      <c r="C14" s="12"/>
      <c r="D14" s="18" t="s">
        <v>71</v>
      </c>
      <c r="E14" s="19">
        <v>1</v>
      </c>
      <c r="F14" s="24"/>
      <c r="G14" s="31"/>
      <c r="H14" s="32"/>
    </row>
    <row r="15" spans="1:8" x14ac:dyDescent="0.15">
      <c r="A15" s="61" t="s">
        <v>242</v>
      </c>
      <c r="B15" s="106" t="s">
        <v>346</v>
      </c>
      <c r="C15" s="12"/>
      <c r="D15" s="18"/>
      <c r="E15" s="19"/>
      <c r="F15" s="24"/>
      <c r="G15" s="31"/>
      <c r="H15" s="32"/>
    </row>
    <row r="16" spans="1:8" ht="28" x14ac:dyDescent="0.15">
      <c r="A16" s="61"/>
      <c r="B16" s="68" t="s">
        <v>347</v>
      </c>
      <c r="C16" s="12"/>
      <c r="D16" s="18"/>
      <c r="E16" s="19"/>
      <c r="F16" s="24"/>
      <c r="G16" s="31"/>
      <c r="H16" s="32"/>
    </row>
    <row r="17" spans="1:8" x14ac:dyDescent="0.15">
      <c r="A17" s="61" t="s">
        <v>235</v>
      </c>
      <c r="B17" s="83" t="s">
        <v>241</v>
      </c>
      <c r="C17" s="12"/>
      <c r="D17" s="18"/>
      <c r="E17" s="19"/>
      <c r="F17" s="24"/>
      <c r="G17" s="31"/>
      <c r="H17" s="32"/>
    </row>
    <row r="18" spans="1:8" x14ac:dyDescent="0.15">
      <c r="A18" s="61"/>
      <c r="B18" s="12" t="s">
        <v>222</v>
      </c>
      <c r="C18" s="12"/>
      <c r="D18" s="18" t="s">
        <v>31</v>
      </c>
      <c r="E18" s="19">
        <v>1</v>
      </c>
      <c r="F18" s="24"/>
      <c r="G18" s="31"/>
      <c r="H18" s="32"/>
    </row>
    <row r="19" spans="1:8" x14ac:dyDescent="0.15">
      <c r="A19" s="61"/>
      <c r="B19" s="12" t="s">
        <v>221</v>
      </c>
      <c r="C19" s="82" t="s">
        <v>240</v>
      </c>
      <c r="D19" s="18" t="s">
        <v>31</v>
      </c>
      <c r="E19" s="19">
        <v>6</v>
      </c>
      <c r="F19" s="24"/>
      <c r="G19" s="31"/>
      <c r="H19" s="32"/>
    </row>
    <row r="20" spans="1:8" x14ac:dyDescent="0.15">
      <c r="A20" s="61"/>
      <c r="B20" s="12" t="s">
        <v>220</v>
      </c>
      <c r="C20" s="82" t="s">
        <v>239</v>
      </c>
      <c r="D20" s="18" t="s">
        <v>31</v>
      </c>
      <c r="E20" s="19">
        <v>1</v>
      </c>
      <c r="F20" s="24"/>
      <c r="G20" s="31"/>
      <c r="H20" s="32"/>
    </row>
    <row r="21" spans="1:8" x14ac:dyDescent="0.15">
      <c r="A21" s="61"/>
      <c r="B21" s="12" t="s">
        <v>238</v>
      </c>
      <c r="C21" s="82" t="s">
        <v>237</v>
      </c>
      <c r="D21" s="18" t="s">
        <v>31</v>
      </c>
      <c r="E21" s="19">
        <v>1</v>
      </c>
      <c r="F21" s="24"/>
      <c r="G21" s="31"/>
      <c r="H21" s="32"/>
    </row>
    <row r="22" spans="1:8" x14ac:dyDescent="0.15">
      <c r="A22" s="61"/>
      <c r="B22" s="12" t="s">
        <v>236</v>
      </c>
      <c r="C22" s="82"/>
      <c r="D22" s="18" t="s">
        <v>31</v>
      </c>
      <c r="E22" s="19">
        <v>1</v>
      </c>
      <c r="F22" s="24"/>
      <c r="G22" s="31"/>
      <c r="H22" s="32"/>
    </row>
    <row r="23" spans="1:8" x14ac:dyDescent="0.15">
      <c r="A23" s="61" t="s">
        <v>232</v>
      </c>
      <c r="B23" s="83" t="s">
        <v>234</v>
      </c>
      <c r="C23" s="12"/>
      <c r="D23" s="18"/>
      <c r="E23" s="19"/>
      <c r="F23" s="24"/>
      <c r="G23" s="31"/>
      <c r="H23" s="32"/>
    </row>
    <row r="24" spans="1:8" x14ac:dyDescent="0.15">
      <c r="A24" s="61"/>
      <c r="B24" s="12" t="s">
        <v>222</v>
      </c>
      <c r="C24" s="12"/>
      <c r="D24" s="18" t="s">
        <v>31</v>
      </c>
      <c r="E24" s="19">
        <v>1</v>
      </c>
      <c r="F24" s="24"/>
      <c r="G24" s="31"/>
      <c r="H24" s="32"/>
    </row>
    <row r="25" spans="1:8" x14ac:dyDescent="0.15">
      <c r="A25" s="61"/>
      <c r="B25" s="12" t="s">
        <v>221</v>
      </c>
      <c r="C25" s="82"/>
      <c r="D25" s="18" t="s">
        <v>31</v>
      </c>
      <c r="E25" s="19">
        <v>5</v>
      </c>
      <c r="F25" s="24"/>
      <c r="G25" s="31"/>
      <c r="H25" s="32"/>
    </row>
    <row r="26" spans="1:8" x14ac:dyDescent="0.15">
      <c r="A26" s="61"/>
      <c r="B26" s="12" t="s">
        <v>220</v>
      </c>
      <c r="C26" s="82" t="s">
        <v>219</v>
      </c>
      <c r="D26" s="18" t="s">
        <v>31</v>
      </c>
      <c r="E26" s="19">
        <v>2</v>
      </c>
      <c r="F26" s="24"/>
      <c r="G26" s="31"/>
      <c r="H26" s="32"/>
    </row>
    <row r="27" spans="1:8" x14ac:dyDescent="0.15">
      <c r="A27" s="61"/>
      <c r="B27" s="12" t="s">
        <v>218</v>
      </c>
      <c r="C27" s="82"/>
      <c r="D27" s="18" t="s">
        <v>31</v>
      </c>
      <c r="E27" s="19">
        <v>1</v>
      </c>
      <c r="F27" s="24"/>
      <c r="G27" s="31"/>
      <c r="H27" s="32"/>
    </row>
    <row r="28" spans="1:8" x14ac:dyDescent="0.15">
      <c r="A28" s="61"/>
      <c r="B28" s="12" t="s">
        <v>217</v>
      </c>
      <c r="C28" s="12"/>
      <c r="D28" s="18" t="s">
        <v>31</v>
      </c>
      <c r="E28" s="19">
        <v>1</v>
      </c>
      <c r="F28" s="24"/>
      <c r="G28" s="31"/>
      <c r="H28" s="32"/>
    </row>
    <row r="29" spans="1:8" x14ac:dyDescent="0.15">
      <c r="A29" s="61"/>
      <c r="B29" s="12" t="s">
        <v>233</v>
      </c>
      <c r="C29" s="12"/>
      <c r="D29" s="18" t="s">
        <v>31</v>
      </c>
      <c r="E29" s="19">
        <v>1</v>
      </c>
      <c r="F29" s="24"/>
      <c r="G29" s="31"/>
      <c r="H29" s="32"/>
    </row>
    <row r="30" spans="1:8" x14ac:dyDescent="0.15">
      <c r="A30" s="61" t="s">
        <v>230</v>
      </c>
      <c r="B30" s="83" t="s">
        <v>231</v>
      </c>
      <c r="C30" s="12"/>
      <c r="D30" s="18"/>
      <c r="E30" s="19"/>
      <c r="F30" s="24"/>
      <c r="G30" s="31"/>
      <c r="H30" s="32"/>
    </row>
    <row r="31" spans="1:8" x14ac:dyDescent="0.15">
      <c r="A31" s="61"/>
      <c r="B31" s="12" t="s">
        <v>222</v>
      </c>
      <c r="C31" s="12"/>
      <c r="D31" s="18" t="s">
        <v>31</v>
      </c>
      <c r="E31" s="19">
        <v>1</v>
      </c>
      <c r="F31" s="24"/>
      <c r="G31" s="31"/>
      <c r="H31" s="32"/>
    </row>
    <row r="32" spans="1:8" x14ac:dyDescent="0.15">
      <c r="A32" s="61" t="s">
        <v>228</v>
      </c>
      <c r="B32" s="83" t="s">
        <v>229</v>
      </c>
      <c r="C32" s="12"/>
      <c r="D32" s="18"/>
      <c r="E32" s="19"/>
      <c r="F32" s="24"/>
      <c r="G32" s="31"/>
      <c r="H32" s="32"/>
    </row>
    <row r="33" spans="1:8" x14ac:dyDescent="0.15">
      <c r="A33" s="61"/>
      <c r="B33" s="12" t="s">
        <v>226</v>
      </c>
      <c r="C33" s="12"/>
      <c r="D33" s="18" t="s">
        <v>31</v>
      </c>
      <c r="E33" s="19">
        <v>1</v>
      </c>
      <c r="F33" s="24"/>
      <c r="G33" s="31"/>
      <c r="H33" s="32"/>
    </row>
    <row r="34" spans="1:8" x14ac:dyDescent="0.15">
      <c r="A34" s="61" t="s">
        <v>224</v>
      </c>
      <c r="B34" s="83" t="s">
        <v>227</v>
      </c>
      <c r="C34" s="12"/>
      <c r="D34" s="18"/>
      <c r="E34" s="19"/>
      <c r="F34" s="24"/>
      <c r="G34" s="31"/>
      <c r="H34" s="32"/>
    </row>
    <row r="35" spans="1:8" x14ac:dyDescent="0.15">
      <c r="A35" s="61"/>
      <c r="B35" s="12" t="s">
        <v>226</v>
      </c>
      <c r="C35" s="12"/>
      <c r="D35" s="18" t="s">
        <v>31</v>
      </c>
      <c r="E35" s="19">
        <v>1</v>
      </c>
      <c r="F35" s="24"/>
      <c r="G35" s="31"/>
      <c r="H35" s="32"/>
    </row>
    <row r="36" spans="1:8" x14ac:dyDescent="0.15">
      <c r="A36" s="61"/>
      <c r="B36" s="12" t="s">
        <v>225</v>
      </c>
      <c r="C36" s="12"/>
      <c r="D36" s="18" t="s">
        <v>31</v>
      </c>
      <c r="E36" s="19">
        <v>1</v>
      </c>
      <c r="F36" s="24"/>
      <c r="G36" s="31"/>
      <c r="H36" s="32"/>
    </row>
    <row r="37" spans="1:8" x14ac:dyDescent="0.15">
      <c r="A37" s="61"/>
      <c r="B37" s="12" t="s">
        <v>221</v>
      </c>
      <c r="C37" s="82"/>
      <c r="D37" s="18" t="s">
        <v>31</v>
      </c>
      <c r="E37" s="19">
        <v>2</v>
      </c>
      <c r="F37" s="24"/>
      <c r="G37" s="31"/>
      <c r="H37" s="32"/>
    </row>
    <row r="38" spans="1:8" x14ac:dyDescent="0.15">
      <c r="A38" s="61"/>
      <c r="B38" s="12" t="s">
        <v>220</v>
      </c>
      <c r="C38" s="82" t="s">
        <v>219</v>
      </c>
      <c r="D38" s="18" t="s">
        <v>31</v>
      </c>
      <c r="E38" s="19">
        <v>1</v>
      </c>
      <c r="F38" s="24"/>
      <c r="G38" s="31"/>
      <c r="H38" s="32"/>
    </row>
    <row r="39" spans="1:8" x14ac:dyDescent="0.15">
      <c r="A39" s="61" t="s">
        <v>215</v>
      </c>
      <c r="B39" s="83" t="s">
        <v>223</v>
      </c>
      <c r="C39" s="12"/>
      <c r="D39" s="18"/>
      <c r="E39" s="19"/>
      <c r="F39" s="24"/>
      <c r="G39" s="31"/>
      <c r="H39" s="32"/>
    </row>
    <row r="40" spans="1:8" x14ac:dyDescent="0.15">
      <c r="A40" s="61"/>
      <c r="B40" s="12" t="s">
        <v>222</v>
      </c>
      <c r="C40" s="12"/>
      <c r="D40" s="18" t="s">
        <v>31</v>
      </c>
      <c r="E40" s="19">
        <v>1</v>
      </c>
      <c r="F40" s="24"/>
      <c r="G40" s="31"/>
      <c r="H40" s="32"/>
    </row>
    <row r="41" spans="1:8" x14ac:dyDescent="0.15">
      <c r="A41" s="61"/>
      <c r="B41" s="12" t="s">
        <v>221</v>
      </c>
      <c r="C41" s="82"/>
      <c r="D41" s="18" t="s">
        <v>31</v>
      </c>
      <c r="E41" s="19">
        <v>3</v>
      </c>
      <c r="F41" s="24"/>
      <c r="G41" s="31"/>
      <c r="H41" s="32"/>
    </row>
    <row r="42" spans="1:8" x14ac:dyDescent="0.15">
      <c r="A42" s="61"/>
      <c r="B42" s="12" t="s">
        <v>220</v>
      </c>
      <c r="C42" s="82" t="s">
        <v>219</v>
      </c>
      <c r="D42" s="18" t="s">
        <v>31</v>
      </c>
      <c r="E42" s="19">
        <v>1</v>
      </c>
      <c r="F42" s="24"/>
      <c r="G42" s="31"/>
      <c r="H42" s="32"/>
    </row>
    <row r="43" spans="1:8" x14ac:dyDescent="0.15">
      <c r="A43" s="61"/>
      <c r="B43" s="12" t="s">
        <v>218</v>
      </c>
      <c r="C43" s="82"/>
      <c r="D43" s="18" t="s">
        <v>31</v>
      </c>
      <c r="E43" s="19">
        <v>1</v>
      </c>
      <c r="F43" s="24"/>
      <c r="G43" s="31"/>
      <c r="H43" s="32"/>
    </row>
    <row r="44" spans="1:8" x14ac:dyDescent="0.15">
      <c r="A44" s="61"/>
      <c r="B44" s="12" t="s">
        <v>217</v>
      </c>
      <c r="C44" s="12"/>
      <c r="D44" s="18" t="s">
        <v>31</v>
      </c>
      <c r="E44" s="19">
        <v>1</v>
      </c>
      <c r="F44" s="24"/>
      <c r="G44" s="31"/>
      <c r="H44" s="32"/>
    </row>
    <row r="45" spans="1:8" x14ac:dyDescent="0.15">
      <c r="A45" s="61"/>
      <c r="B45" s="12" t="s">
        <v>216</v>
      </c>
      <c r="C45" s="12"/>
      <c r="D45" s="18" t="s">
        <v>31</v>
      </c>
      <c r="E45" s="19">
        <v>1</v>
      </c>
      <c r="F45" s="24"/>
      <c r="G45" s="31"/>
      <c r="H45" s="32"/>
    </row>
    <row r="46" spans="1:8" ht="15" x14ac:dyDescent="0.15">
      <c r="A46" s="61" t="s">
        <v>210</v>
      </c>
      <c r="B46" s="20" t="s">
        <v>214</v>
      </c>
      <c r="C46" s="12"/>
      <c r="D46" s="18"/>
      <c r="E46" s="19"/>
      <c r="F46" s="24"/>
      <c r="G46" s="31"/>
      <c r="H46" s="32"/>
    </row>
    <row r="47" spans="1:8" x14ac:dyDescent="0.15">
      <c r="A47" s="61"/>
      <c r="B47" s="68" t="s">
        <v>213</v>
      </c>
      <c r="C47" s="12"/>
      <c r="D47" s="18" t="s">
        <v>31</v>
      </c>
      <c r="E47" s="19">
        <v>2</v>
      </c>
      <c r="F47" s="24"/>
      <c r="G47" s="31"/>
      <c r="H47" s="32"/>
    </row>
    <row r="48" spans="1:8" x14ac:dyDescent="0.15">
      <c r="A48" s="61"/>
      <c r="B48" s="68" t="s">
        <v>212</v>
      </c>
      <c r="C48" s="12"/>
      <c r="D48" s="18" t="s">
        <v>31</v>
      </c>
      <c r="E48" s="19">
        <v>1</v>
      </c>
      <c r="F48" s="24"/>
      <c r="G48" s="31"/>
      <c r="H48" s="32"/>
    </row>
    <row r="49" spans="1:8" x14ac:dyDescent="0.15">
      <c r="A49" s="61"/>
      <c r="B49" s="68" t="s">
        <v>211</v>
      </c>
      <c r="C49" s="12"/>
      <c r="D49" s="18" t="s">
        <v>31</v>
      </c>
      <c r="E49" s="19">
        <v>1</v>
      </c>
      <c r="F49" s="24"/>
      <c r="G49" s="31"/>
      <c r="H49" s="32"/>
    </row>
    <row r="50" spans="1:8" x14ac:dyDescent="0.15">
      <c r="A50" s="61" t="s">
        <v>205</v>
      </c>
      <c r="B50" s="12" t="s">
        <v>209</v>
      </c>
      <c r="C50" s="12"/>
      <c r="D50" s="18"/>
      <c r="E50" s="19"/>
      <c r="F50" s="24"/>
      <c r="G50" s="31"/>
      <c r="H50" s="32"/>
    </row>
    <row r="51" spans="1:8" x14ac:dyDescent="0.15">
      <c r="A51" s="61"/>
      <c r="B51" s="68" t="s">
        <v>208</v>
      </c>
      <c r="C51" s="12"/>
      <c r="D51" s="18" t="s">
        <v>31</v>
      </c>
      <c r="E51" s="19">
        <v>1</v>
      </c>
      <c r="F51" s="24"/>
      <c r="G51" s="31"/>
      <c r="H51" s="32"/>
    </row>
    <row r="52" spans="1:8" x14ac:dyDescent="0.15">
      <c r="A52" s="61"/>
      <c r="B52" s="68" t="s">
        <v>207</v>
      </c>
      <c r="C52" s="12"/>
      <c r="D52" s="18" t="s">
        <v>31</v>
      </c>
      <c r="E52" s="19">
        <v>1</v>
      </c>
      <c r="F52" s="24"/>
      <c r="G52" s="31"/>
      <c r="H52" s="32"/>
    </row>
    <row r="53" spans="1:8" x14ac:dyDescent="0.15">
      <c r="A53" s="61"/>
      <c r="B53" s="68" t="s">
        <v>206</v>
      </c>
      <c r="C53" s="12"/>
      <c r="D53" s="18" t="s">
        <v>31</v>
      </c>
      <c r="E53" s="19">
        <v>1</v>
      </c>
      <c r="F53" s="24"/>
      <c r="G53" s="31"/>
      <c r="H53" s="32"/>
    </row>
    <row r="54" spans="1:8" x14ac:dyDescent="0.15">
      <c r="A54" s="61" t="s">
        <v>201</v>
      </c>
      <c r="B54" s="12" t="s">
        <v>204</v>
      </c>
      <c r="C54" s="12"/>
      <c r="D54" s="18"/>
      <c r="E54" s="19"/>
      <c r="F54" s="24"/>
      <c r="G54" s="31"/>
      <c r="H54" s="32"/>
    </row>
    <row r="55" spans="1:8" x14ac:dyDescent="0.15">
      <c r="A55" s="61"/>
      <c r="B55" s="68" t="s">
        <v>203</v>
      </c>
      <c r="C55" s="12"/>
      <c r="D55" s="18" t="s">
        <v>31</v>
      </c>
      <c r="E55" s="19">
        <v>1</v>
      </c>
      <c r="F55" s="24"/>
      <c r="G55" s="31"/>
      <c r="H55" s="32"/>
    </row>
    <row r="56" spans="1:8" x14ac:dyDescent="0.15">
      <c r="A56" s="61"/>
      <c r="B56" s="68" t="s">
        <v>202</v>
      </c>
      <c r="C56" s="12"/>
      <c r="D56" s="18" t="s">
        <v>31</v>
      </c>
      <c r="E56" s="19">
        <v>1</v>
      </c>
      <c r="F56" s="24"/>
      <c r="G56" s="31"/>
      <c r="H56" s="32"/>
    </row>
    <row r="57" spans="1:8" x14ac:dyDescent="0.15">
      <c r="A57" s="61" t="s">
        <v>199</v>
      </c>
      <c r="B57" s="12" t="s">
        <v>200</v>
      </c>
      <c r="C57" s="12"/>
      <c r="D57" s="18"/>
      <c r="E57" s="19"/>
      <c r="F57" s="24"/>
      <c r="G57" s="31"/>
      <c r="H57" s="32"/>
    </row>
    <row r="58" spans="1:8" x14ac:dyDescent="0.15">
      <c r="A58" s="61"/>
      <c r="B58" s="68" t="s">
        <v>172</v>
      </c>
      <c r="C58" s="12"/>
      <c r="D58" s="18" t="s">
        <v>28</v>
      </c>
      <c r="E58" s="19">
        <v>1</v>
      </c>
      <c r="F58" s="24"/>
      <c r="G58" s="31"/>
      <c r="H58" s="32"/>
    </row>
    <row r="59" spans="1:8" x14ac:dyDescent="0.15">
      <c r="A59" s="61"/>
      <c r="B59" s="12"/>
      <c r="C59" s="12"/>
      <c r="D59" s="18"/>
      <c r="E59" s="19"/>
      <c r="F59" s="24"/>
      <c r="G59" s="31"/>
      <c r="H59" s="32"/>
    </row>
    <row r="60" spans="1:8" x14ac:dyDescent="0.15">
      <c r="A60" s="61"/>
      <c r="B60" s="17" t="s">
        <v>26</v>
      </c>
      <c r="C60" s="12"/>
      <c r="D60" s="18"/>
      <c r="E60" s="19"/>
      <c r="F60" s="24"/>
      <c r="G60" s="31"/>
      <c r="H60" s="32"/>
    </row>
    <row r="61" spans="1:8" x14ac:dyDescent="0.15">
      <c r="A61" s="61" t="s">
        <v>198</v>
      </c>
      <c r="B61" s="12" t="s">
        <v>27</v>
      </c>
      <c r="C61" s="12"/>
      <c r="D61" s="18" t="s">
        <v>28</v>
      </c>
      <c r="E61" s="19">
        <v>1</v>
      </c>
      <c r="F61" s="24"/>
      <c r="G61" s="31"/>
      <c r="H61" s="32"/>
    </row>
    <row r="62" spans="1:8" ht="30" x14ac:dyDescent="0.15">
      <c r="A62" s="61" t="s">
        <v>197</v>
      </c>
      <c r="B62" s="20" t="s">
        <v>29</v>
      </c>
      <c r="C62" s="12"/>
      <c r="D62" s="18" t="s">
        <v>28</v>
      </c>
      <c r="E62" s="19">
        <v>1</v>
      </c>
      <c r="F62" s="24"/>
      <c r="G62" s="31"/>
      <c r="H62" s="32"/>
    </row>
    <row r="63" spans="1:8" ht="30" x14ac:dyDescent="0.15">
      <c r="A63" s="61" t="s">
        <v>283</v>
      </c>
      <c r="B63" s="20" t="s">
        <v>30</v>
      </c>
      <c r="C63" s="12"/>
      <c r="D63" s="18" t="s">
        <v>28</v>
      </c>
      <c r="E63" s="19">
        <v>1</v>
      </c>
      <c r="F63" s="24"/>
      <c r="G63" s="31"/>
      <c r="H63" s="32"/>
    </row>
    <row r="64" spans="1:8" x14ac:dyDescent="0.15">
      <c r="A64" s="61"/>
      <c r="B64" s="20"/>
      <c r="C64" s="12"/>
      <c r="D64" s="18"/>
      <c r="E64" s="19"/>
      <c r="F64" s="24"/>
      <c r="G64" s="31"/>
      <c r="H64" s="32"/>
    </row>
    <row r="65" spans="1:8" ht="15" x14ac:dyDescent="0.15">
      <c r="A65" s="61"/>
      <c r="B65" s="84" t="s">
        <v>343</v>
      </c>
      <c r="C65" s="12"/>
      <c r="D65" s="18"/>
      <c r="E65" s="19"/>
      <c r="F65" s="24"/>
      <c r="G65" s="31"/>
      <c r="H65" s="32"/>
    </row>
    <row r="66" spans="1:8" ht="15" x14ac:dyDescent="0.15">
      <c r="A66" s="61" t="s">
        <v>348</v>
      </c>
      <c r="B66" s="20" t="s">
        <v>284</v>
      </c>
      <c r="C66" s="12"/>
      <c r="D66" s="18" t="s">
        <v>31</v>
      </c>
      <c r="E66" s="19">
        <v>2</v>
      </c>
      <c r="F66" s="24"/>
      <c r="G66" s="31"/>
      <c r="H66" s="32"/>
    </row>
    <row r="67" spans="1:8" ht="15" thickBot="1" x14ac:dyDescent="0.2">
      <c r="A67" s="62"/>
      <c r="B67" s="13"/>
      <c r="C67" s="13"/>
      <c r="D67" s="51"/>
      <c r="E67" s="52"/>
      <c r="F67" s="25"/>
      <c r="G67" s="33"/>
      <c r="H67" s="34"/>
    </row>
    <row r="68" spans="1:8" s="17" customFormat="1" x14ac:dyDescent="0.15">
      <c r="A68" s="63" t="s">
        <v>21</v>
      </c>
      <c r="B68" s="35"/>
      <c r="C68" s="35"/>
      <c r="D68" s="53"/>
      <c r="E68" s="54"/>
      <c r="F68" s="36"/>
      <c r="G68" s="37"/>
      <c r="H68" s="38">
        <f>+SUM(H6:H67)</f>
        <v>0</v>
      </c>
    </row>
    <row r="69" spans="1:8" s="17" customFormat="1" x14ac:dyDescent="0.15">
      <c r="A69" s="64" t="s">
        <v>25</v>
      </c>
      <c r="B69" s="39"/>
      <c r="C69" s="39"/>
      <c r="D69" s="55"/>
      <c r="E69" s="56"/>
      <c r="F69" s="40"/>
      <c r="G69" s="41"/>
      <c r="H69" s="42">
        <f>+H68*0.1</f>
        <v>0</v>
      </c>
    </row>
    <row r="70" spans="1:8" s="17" customFormat="1" ht="15" thickBot="1" x14ac:dyDescent="0.2">
      <c r="A70" s="65" t="s">
        <v>22</v>
      </c>
      <c r="B70" s="43"/>
      <c r="C70" s="43"/>
      <c r="D70" s="57"/>
      <c r="E70" s="58"/>
      <c r="F70" s="44"/>
      <c r="G70" s="45"/>
      <c r="H70" s="46">
        <f>+H69+H68</f>
        <v>0</v>
      </c>
    </row>
    <row r="71" spans="1:8" ht="15" thickBot="1" x14ac:dyDescent="0.2"/>
    <row r="72" spans="1:8" ht="15" thickBot="1" x14ac:dyDescent="0.2">
      <c r="A72" s="126" t="s">
        <v>23</v>
      </c>
      <c r="B72" s="127"/>
      <c r="C72" s="126" t="s">
        <v>24</v>
      </c>
      <c r="D72" s="128"/>
      <c r="E72" s="128"/>
      <c r="F72" s="128"/>
      <c r="G72" s="128"/>
      <c r="H72" s="127"/>
    </row>
    <row r="73" spans="1:8" ht="128.25" customHeight="1" thickBot="1" x14ac:dyDescent="0.2">
      <c r="A73" s="126"/>
      <c r="B73" s="127"/>
      <c r="C73" s="126"/>
      <c r="D73" s="128"/>
      <c r="E73" s="128"/>
      <c r="F73" s="128"/>
      <c r="G73" s="128"/>
      <c r="H73" s="127"/>
    </row>
  </sheetData>
  <mergeCells count="7">
    <mergeCell ref="A72:B72"/>
    <mergeCell ref="A73:B73"/>
    <mergeCell ref="C72:H72"/>
    <mergeCell ref="C73:H73"/>
    <mergeCell ref="A1:H1"/>
    <mergeCell ref="A2:H2"/>
    <mergeCell ref="A3:H3"/>
  </mergeCells>
  <printOptions horizontalCentered="1"/>
  <pageMargins left="0.23622047244094491" right="0.23622047244094491" top="0.74803149606299213" bottom="0.74803149606299213" header="0.31496062992125984" footer="0.31496062992125984"/>
  <pageSetup paperSize="9" scale="50" fitToHeight="0"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EF947-451E-DB4D-9D9C-2C39AACDA1A3}">
  <sheetPr>
    <pageSetUpPr fitToPage="1"/>
  </sheetPr>
  <dimension ref="A1:G70"/>
  <sheetViews>
    <sheetView view="pageBreakPreview" topLeftCell="A31" zoomScaleNormal="100" zoomScaleSheetLayoutView="100" workbookViewId="0">
      <selection activeCell="B57" sqref="B57:B58"/>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0.8320312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0.8320312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0.8320312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0.8320312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0.8320312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0.8320312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0.8320312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0.8320312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0.8320312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0.8320312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0.8320312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0.8320312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0.8320312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0.8320312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0.8320312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0.8320312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0.8320312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0.8320312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0.8320312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0.8320312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0.8320312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0.8320312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0.8320312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0.8320312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0.8320312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0.8320312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0.8320312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0.8320312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0.8320312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0.8320312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0.8320312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0.8320312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0.8320312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0.8320312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0.8320312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0.8320312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0.8320312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0.8320312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0.8320312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0.8320312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0.8320312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0.8320312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0.8320312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0.8320312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0.8320312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0.8320312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0.8320312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0.8320312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0.8320312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0.8320312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0.8320312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0.8320312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0.8320312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0.8320312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0.8320312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0.8320312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0.8320312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0.8320312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0.8320312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0.8320312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0.8320312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0.8320312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0.8320312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0.8320312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252</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26:G26"/>
    <mergeCell ref="A3:E3"/>
    <mergeCell ref="A13:G13"/>
    <mergeCell ref="E17:F17"/>
    <mergeCell ref="A24:G24"/>
    <mergeCell ref="A25:G25"/>
    <mergeCell ref="A66:G66"/>
    <mergeCell ref="A67:G67"/>
    <mergeCell ref="A68:G68"/>
    <mergeCell ref="A69:G69"/>
    <mergeCell ref="A27:E27"/>
    <mergeCell ref="A31:G31"/>
    <mergeCell ref="A32:G32"/>
    <mergeCell ref="A38:G39"/>
    <mergeCell ref="A41:G41"/>
    <mergeCell ref="A65:G65"/>
  </mergeCells>
  <hyperlinks>
    <hyperlink ref="A67" r:id="rId1" xr:uid="{D7B28AEE-2097-9C4B-ADCC-88143F4A8AE9}"/>
  </hyperlinks>
  <printOptions horizontalCentered="1"/>
  <pageMargins left="0.25" right="0.25" top="0.75" bottom="0.75" header="0.3" footer="0.3"/>
  <pageSetup paperSize="9" scale="57" fitToHeight="0" orientation="portrait" r:id="rId2"/>
  <headerFooter alignWithMargins="0">
    <oddFooter>&amp;R&amp;P</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4F092-1E67-4EFA-9720-5CEBE18B315C}">
  <dimension ref="A1:H50"/>
  <sheetViews>
    <sheetView workbookViewId="0">
      <selection activeCell="B12" sqref="B12"/>
    </sheetView>
  </sheetViews>
  <sheetFormatPr baseColWidth="10" defaultColWidth="11.5" defaultRowHeight="14" x14ac:dyDescent="0.15"/>
  <cols>
    <col min="1" max="1" width="7.5" style="47" customWidth="1"/>
    <col min="2" max="2" width="73.5" style="10" customWidth="1"/>
    <col min="3" max="3" width="24.83203125" style="10" customWidth="1"/>
    <col min="4" max="4" width="7" style="47" customWidth="1"/>
    <col min="5" max="5" width="10.6640625" style="48" customWidth="1"/>
    <col min="6" max="6" width="10.6640625" style="10" customWidth="1"/>
    <col min="7" max="8" width="14.1640625" style="10" customWidth="1"/>
    <col min="9" max="16384" width="11.5" style="10"/>
  </cols>
  <sheetData>
    <row r="1" spans="1:8" ht="37.5" customHeight="1" x14ac:dyDescent="0.15">
      <c r="A1" s="129" t="s">
        <v>12</v>
      </c>
      <c r="B1" s="130"/>
      <c r="C1" s="130"/>
      <c r="D1" s="130"/>
      <c r="E1" s="130"/>
      <c r="F1" s="130"/>
      <c r="G1" s="130"/>
      <c r="H1" s="131"/>
    </row>
    <row r="2" spans="1:8" ht="37.5" customHeight="1" thickBot="1" x14ac:dyDescent="0.2">
      <c r="A2" s="132" t="s">
        <v>32</v>
      </c>
      <c r="B2" s="133"/>
      <c r="C2" s="133"/>
      <c r="D2" s="133"/>
      <c r="E2" s="133"/>
      <c r="F2" s="133"/>
      <c r="G2" s="133"/>
      <c r="H2" s="134"/>
    </row>
    <row r="3" spans="1:8" ht="27" customHeight="1" thickBot="1" x14ac:dyDescent="0.2">
      <c r="A3" s="135" t="s">
        <v>339</v>
      </c>
      <c r="B3" s="136"/>
      <c r="C3" s="136"/>
      <c r="D3" s="136"/>
      <c r="E3" s="136"/>
      <c r="F3" s="136"/>
      <c r="G3" s="136"/>
      <c r="H3" s="137"/>
    </row>
    <row r="4" spans="1:8" ht="15" thickBot="1" x14ac:dyDescent="0.2"/>
    <row r="5" spans="1:8" ht="35" thickBot="1" x14ac:dyDescent="0.2">
      <c r="A5" s="14" t="s">
        <v>13</v>
      </c>
      <c r="B5" s="15" t="s">
        <v>14</v>
      </c>
      <c r="C5" s="16" t="s">
        <v>15</v>
      </c>
      <c r="D5" s="15" t="s">
        <v>16</v>
      </c>
      <c r="E5" s="22" t="s">
        <v>17</v>
      </c>
      <c r="F5" s="15" t="s">
        <v>18</v>
      </c>
      <c r="G5" s="15" t="s">
        <v>19</v>
      </c>
      <c r="H5" s="87" t="s">
        <v>20</v>
      </c>
    </row>
    <row r="6" spans="1:8" x14ac:dyDescent="0.15">
      <c r="A6" s="88"/>
      <c r="B6" s="11"/>
      <c r="C6" s="11"/>
      <c r="D6" s="49"/>
      <c r="E6" s="50"/>
      <c r="F6" s="11"/>
      <c r="G6" s="11"/>
      <c r="H6" s="89"/>
    </row>
    <row r="7" spans="1:8" x14ac:dyDescent="0.15">
      <c r="A7" s="61"/>
      <c r="B7" s="17" t="s">
        <v>300</v>
      </c>
      <c r="C7" s="12"/>
      <c r="D7" s="18"/>
      <c r="E7" s="19"/>
      <c r="F7" s="12"/>
      <c r="G7" s="12"/>
      <c r="H7" s="90"/>
    </row>
    <row r="8" spans="1:8" ht="63.75" customHeight="1" x14ac:dyDescent="0.15">
      <c r="A8" s="61" t="s">
        <v>301</v>
      </c>
      <c r="B8" s="20" t="s">
        <v>333</v>
      </c>
      <c r="C8" s="12"/>
      <c r="D8" s="18"/>
      <c r="E8" s="47"/>
      <c r="F8" s="12"/>
      <c r="G8" s="12"/>
      <c r="H8" s="90"/>
    </row>
    <row r="9" spans="1:8" x14ac:dyDescent="0.15">
      <c r="A9" s="61"/>
      <c r="B9" s="70" t="s">
        <v>307</v>
      </c>
      <c r="C9" s="12"/>
      <c r="D9" s="18" t="s">
        <v>31</v>
      </c>
      <c r="E9" s="47">
        <v>2</v>
      </c>
      <c r="F9" s="12"/>
      <c r="G9" s="12"/>
      <c r="H9" s="90"/>
    </row>
    <row r="10" spans="1:8" x14ac:dyDescent="0.15">
      <c r="A10" s="61"/>
      <c r="B10" s="12"/>
      <c r="C10" s="12"/>
      <c r="D10" s="18"/>
      <c r="E10" s="19"/>
      <c r="F10" s="12"/>
      <c r="G10" s="12"/>
      <c r="H10" s="90"/>
    </row>
    <row r="11" spans="1:8" x14ac:dyDescent="0.15">
      <c r="A11" s="61"/>
      <c r="B11" s="17" t="s">
        <v>309</v>
      </c>
      <c r="C11" s="12"/>
      <c r="D11" s="18"/>
      <c r="E11" s="19"/>
      <c r="F11" s="12"/>
      <c r="G11" s="12"/>
      <c r="H11" s="90"/>
    </row>
    <row r="12" spans="1:8" x14ac:dyDescent="0.15">
      <c r="A12" s="61" t="s">
        <v>302</v>
      </c>
      <c r="B12" s="12" t="s">
        <v>311</v>
      </c>
      <c r="C12" s="12"/>
      <c r="D12" s="18"/>
      <c r="E12" s="19"/>
      <c r="F12" s="12"/>
      <c r="G12" s="12"/>
      <c r="H12" s="90"/>
    </row>
    <row r="13" spans="1:8" x14ac:dyDescent="0.15">
      <c r="A13" s="61"/>
      <c r="B13" s="68" t="s">
        <v>310</v>
      </c>
      <c r="C13" s="12"/>
      <c r="D13" s="18" t="s">
        <v>104</v>
      </c>
      <c r="E13" s="19">
        <v>55.03</v>
      </c>
      <c r="F13" s="12"/>
      <c r="G13" s="12"/>
      <c r="H13" s="90"/>
    </row>
    <row r="14" spans="1:8" ht="30" x14ac:dyDescent="0.15">
      <c r="A14" s="61" t="s">
        <v>303</v>
      </c>
      <c r="B14" s="20" t="s">
        <v>312</v>
      </c>
      <c r="C14" s="12"/>
      <c r="D14" s="18"/>
      <c r="E14" s="19"/>
      <c r="F14" s="12"/>
      <c r="G14" s="12"/>
      <c r="H14" s="90"/>
    </row>
    <row r="15" spans="1:8" ht="28" x14ac:dyDescent="0.15">
      <c r="A15" s="61"/>
      <c r="B15" s="68" t="s">
        <v>313</v>
      </c>
      <c r="C15" s="12"/>
      <c r="D15" s="18" t="s">
        <v>104</v>
      </c>
      <c r="E15" s="19">
        <v>84.31</v>
      </c>
      <c r="F15" s="12"/>
      <c r="G15" s="12"/>
      <c r="H15" s="90"/>
    </row>
    <row r="16" spans="1:8" ht="15" x14ac:dyDescent="0.15">
      <c r="A16" s="61" t="s">
        <v>304</v>
      </c>
      <c r="B16" s="20" t="s">
        <v>314</v>
      </c>
      <c r="C16" s="12"/>
      <c r="D16" s="18"/>
      <c r="E16" s="19"/>
      <c r="F16" s="12"/>
      <c r="G16" s="12"/>
      <c r="H16" s="90"/>
    </row>
    <row r="17" spans="1:8" x14ac:dyDescent="0.15">
      <c r="A17" s="61"/>
      <c r="B17" s="68" t="s">
        <v>310</v>
      </c>
      <c r="C17" s="12"/>
      <c r="D17" s="18" t="s">
        <v>104</v>
      </c>
      <c r="E17" s="19">
        <v>55.03</v>
      </c>
      <c r="F17" s="12"/>
      <c r="G17" s="12"/>
      <c r="H17" s="90"/>
    </row>
    <row r="18" spans="1:8" ht="15" x14ac:dyDescent="0.15">
      <c r="A18" s="61" t="s">
        <v>305</v>
      </c>
      <c r="B18" s="20" t="s">
        <v>315</v>
      </c>
      <c r="C18" s="12"/>
      <c r="D18" s="18"/>
      <c r="E18" s="19"/>
      <c r="F18" s="12"/>
      <c r="G18" s="12"/>
      <c r="H18" s="90"/>
    </row>
    <row r="19" spans="1:8" x14ac:dyDescent="0.15">
      <c r="A19" s="61"/>
      <c r="B19" s="66" t="s">
        <v>316</v>
      </c>
      <c r="C19" s="12"/>
      <c r="D19" s="18" t="s">
        <v>104</v>
      </c>
      <c r="E19" s="19">
        <v>47.56</v>
      </c>
      <c r="F19" s="12"/>
      <c r="G19" s="12"/>
      <c r="H19" s="90"/>
    </row>
    <row r="20" spans="1:8" ht="60" x14ac:dyDescent="0.15">
      <c r="A20" s="61" t="s">
        <v>306</v>
      </c>
      <c r="B20" s="20" t="s">
        <v>317</v>
      </c>
      <c r="C20" s="12"/>
      <c r="D20" s="18"/>
      <c r="E20" s="19"/>
      <c r="F20" s="12"/>
      <c r="G20" s="12"/>
      <c r="H20" s="90"/>
    </row>
    <row r="21" spans="1:8" x14ac:dyDescent="0.15">
      <c r="A21" s="61"/>
      <c r="B21" s="66" t="s">
        <v>316</v>
      </c>
      <c r="C21" s="12"/>
      <c r="D21" s="18" t="s">
        <v>104</v>
      </c>
      <c r="E21" s="19">
        <v>47.56</v>
      </c>
      <c r="F21" s="12"/>
      <c r="G21" s="12"/>
      <c r="H21" s="90"/>
    </row>
    <row r="22" spans="1:8" ht="30" x14ac:dyDescent="0.15">
      <c r="A22" s="61" t="s">
        <v>308</v>
      </c>
      <c r="B22" s="20" t="s">
        <v>318</v>
      </c>
      <c r="C22" s="12"/>
      <c r="D22" s="18"/>
      <c r="E22" s="19"/>
      <c r="F22" s="12"/>
      <c r="G22" s="12"/>
      <c r="H22" s="90"/>
    </row>
    <row r="23" spans="1:8" x14ac:dyDescent="0.15">
      <c r="A23" s="61"/>
      <c r="B23" s="68" t="s">
        <v>334</v>
      </c>
      <c r="C23" s="12"/>
      <c r="D23" s="18" t="s">
        <v>28</v>
      </c>
      <c r="E23" s="19">
        <v>1</v>
      </c>
      <c r="F23" s="12"/>
      <c r="G23" s="12"/>
      <c r="H23" s="90"/>
    </row>
    <row r="24" spans="1:8" ht="15" x14ac:dyDescent="0.15">
      <c r="A24" s="61" t="s">
        <v>335</v>
      </c>
      <c r="B24" s="20" t="s">
        <v>319</v>
      </c>
      <c r="C24" s="12"/>
      <c r="D24" s="18"/>
      <c r="E24" s="19"/>
      <c r="F24" s="12"/>
      <c r="G24" s="12"/>
      <c r="H24" s="90"/>
    </row>
    <row r="25" spans="1:8" x14ac:dyDescent="0.15">
      <c r="A25" s="61"/>
      <c r="B25" s="68" t="s">
        <v>334</v>
      </c>
      <c r="C25" s="12"/>
      <c r="D25" s="18" t="s">
        <v>28</v>
      </c>
      <c r="E25" s="19">
        <v>1</v>
      </c>
      <c r="F25" s="12"/>
      <c r="G25" s="12"/>
      <c r="H25" s="90"/>
    </row>
    <row r="26" spans="1:8" ht="60" x14ac:dyDescent="0.15">
      <c r="A26" s="61" t="s">
        <v>336</v>
      </c>
      <c r="B26" s="20" t="s">
        <v>320</v>
      </c>
      <c r="C26" s="12"/>
      <c r="D26" s="18"/>
      <c r="E26" s="19"/>
      <c r="F26" s="12"/>
      <c r="G26" s="12"/>
      <c r="H26" s="90"/>
    </row>
    <row r="27" spans="1:8" x14ac:dyDescent="0.15">
      <c r="A27" s="61"/>
      <c r="B27" s="68" t="s">
        <v>98</v>
      </c>
      <c r="C27" s="12"/>
      <c r="D27" s="18" t="s">
        <v>28</v>
      </c>
      <c r="E27" s="19">
        <v>1</v>
      </c>
      <c r="F27" s="12"/>
      <c r="G27" s="12"/>
      <c r="H27" s="90"/>
    </row>
    <row r="28" spans="1:8" x14ac:dyDescent="0.15">
      <c r="A28" s="61"/>
      <c r="B28" s="68"/>
      <c r="C28" s="12"/>
      <c r="D28" s="18"/>
      <c r="E28" s="19"/>
      <c r="F28" s="12"/>
      <c r="G28" s="12"/>
      <c r="H28" s="90"/>
    </row>
    <row r="29" spans="1:8" x14ac:dyDescent="0.15">
      <c r="A29" s="61"/>
      <c r="B29" s="17" t="s">
        <v>321</v>
      </c>
      <c r="C29" s="12"/>
      <c r="D29" s="18"/>
      <c r="E29" s="19"/>
      <c r="F29" s="12"/>
      <c r="G29" s="12"/>
      <c r="H29" s="90"/>
    </row>
    <row r="30" spans="1:8" x14ac:dyDescent="0.15">
      <c r="A30" s="61" t="s">
        <v>337</v>
      </c>
      <c r="B30" s="12" t="s">
        <v>322</v>
      </c>
      <c r="C30" s="12"/>
      <c r="D30" s="18"/>
      <c r="E30" s="19"/>
      <c r="F30" s="12"/>
      <c r="G30" s="12"/>
      <c r="H30" s="90"/>
    </row>
    <row r="31" spans="1:8" x14ac:dyDescent="0.15">
      <c r="A31" s="91"/>
      <c r="B31" s="68" t="s">
        <v>323</v>
      </c>
      <c r="C31" s="12"/>
      <c r="D31" s="18" t="s">
        <v>28</v>
      </c>
      <c r="E31" s="19">
        <v>1</v>
      </c>
      <c r="F31" s="12"/>
      <c r="G31" s="12"/>
      <c r="H31" s="90"/>
    </row>
    <row r="32" spans="1:8" x14ac:dyDescent="0.15">
      <c r="A32" s="61" t="s">
        <v>338</v>
      </c>
      <c r="B32" s="12" t="s">
        <v>324</v>
      </c>
      <c r="C32" s="12"/>
      <c r="D32" s="18"/>
      <c r="E32" s="19"/>
      <c r="F32" s="12"/>
      <c r="G32" s="12"/>
      <c r="H32" s="90"/>
    </row>
    <row r="33" spans="1:8" x14ac:dyDescent="0.15">
      <c r="A33" s="91"/>
      <c r="B33" s="68" t="s">
        <v>325</v>
      </c>
      <c r="C33" s="12"/>
      <c r="D33" s="18" t="s">
        <v>28</v>
      </c>
      <c r="E33" s="19">
        <v>1</v>
      </c>
      <c r="F33" s="12"/>
      <c r="G33" s="12"/>
      <c r="H33" s="90"/>
    </row>
    <row r="34" spans="1:8" x14ac:dyDescent="0.15">
      <c r="A34" s="91"/>
      <c r="B34" s="12"/>
      <c r="C34" s="12"/>
      <c r="D34" s="18"/>
      <c r="E34" s="19"/>
      <c r="F34" s="12"/>
      <c r="G34" s="12"/>
      <c r="H34" s="90"/>
    </row>
    <row r="35" spans="1:8" x14ac:dyDescent="0.15">
      <c r="A35" s="91"/>
      <c r="B35" s="17" t="s">
        <v>326</v>
      </c>
      <c r="C35" s="12"/>
      <c r="D35" s="18"/>
      <c r="E35" s="19"/>
      <c r="F35" s="12"/>
      <c r="G35" s="12"/>
      <c r="H35" s="90"/>
    </row>
    <row r="36" spans="1:8" ht="30" x14ac:dyDescent="0.15">
      <c r="A36" s="91"/>
      <c r="B36" s="20" t="s">
        <v>327</v>
      </c>
      <c r="C36" s="12"/>
      <c r="D36" s="18"/>
      <c r="E36" s="19"/>
      <c r="F36" s="12"/>
      <c r="G36" s="12"/>
      <c r="H36" s="90"/>
    </row>
    <row r="37" spans="1:8" x14ac:dyDescent="0.15">
      <c r="A37" s="91"/>
      <c r="B37" s="68" t="s">
        <v>310</v>
      </c>
      <c r="C37" s="12"/>
      <c r="D37" s="18" t="s">
        <v>28</v>
      </c>
      <c r="E37" s="19">
        <v>1</v>
      </c>
      <c r="F37" s="12"/>
      <c r="G37" s="12"/>
      <c r="H37" s="90"/>
    </row>
    <row r="38" spans="1:8" ht="30" x14ac:dyDescent="0.15">
      <c r="A38" s="91"/>
      <c r="B38" s="20" t="s">
        <v>328</v>
      </c>
      <c r="C38" s="12"/>
      <c r="D38" s="18"/>
      <c r="E38" s="19"/>
      <c r="F38" s="12"/>
      <c r="G38" s="12"/>
      <c r="H38" s="90"/>
    </row>
    <row r="39" spans="1:8" ht="28" x14ac:dyDescent="0.15">
      <c r="A39" s="91"/>
      <c r="B39" s="68" t="s">
        <v>329</v>
      </c>
      <c r="C39" s="12"/>
      <c r="D39" s="18" t="s">
        <v>28</v>
      </c>
      <c r="E39" s="19">
        <v>1</v>
      </c>
      <c r="F39" s="12"/>
      <c r="G39" s="12"/>
      <c r="H39" s="90"/>
    </row>
    <row r="40" spans="1:8" ht="28" x14ac:dyDescent="0.15">
      <c r="A40" s="91"/>
      <c r="B40" s="68" t="s">
        <v>330</v>
      </c>
      <c r="C40" s="12"/>
      <c r="D40" s="18" t="s">
        <v>28</v>
      </c>
      <c r="E40" s="19">
        <v>1</v>
      </c>
      <c r="F40" s="12"/>
      <c r="G40" s="12"/>
      <c r="H40" s="90"/>
    </row>
    <row r="41" spans="1:8" ht="30" x14ac:dyDescent="0.15">
      <c r="A41" s="91"/>
      <c r="B41" s="20" t="s">
        <v>331</v>
      </c>
      <c r="C41" s="12"/>
      <c r="D41" s="18"/>
      <c r="E41" s="19"/>
      <c r="F41" s="12"/>
      <c r="G41" s="12"/>
      <c r="H41" s="90"/>
    </row>
    <row r="42" spans="1:8" ht="28" x14ac:dyDescent="0.15">
      <c r="A42" s="91"/>
      <c r="B42" s="68" t="s">
        <v>332</v>
      </c>
      <c r="C42" s="12"/>
      <c r="D42" s="18" t="s">
        <v>28</v>
      </c>
      <c r="E42" s="19">
        <v>1</v>
      </c>
      <c r="F42" s="12"/>
      <c r="G42" s="12"/>
      <c r="H42" s="90"/>
    </row>
    <row r="43" spans="1:8" x14ac:dyDescent="0.15">
      <c r="A43" s="91"/>
      <c r="B43" s="12"/>
      <c r="C43" s="12"/>
      <c r="D43" s="18"/>
      <c r="E43" s="19"/>
      <c r="F43" s="12"/>
      <c r="G43" s="12"/>
      <c r="H43" s="90"/>
    </row>
    <row r="44" spans="1:8" ht="15" thickBot="1" x14ac:dyDescent="0.2">
      <c r="A44" s="92"/>
      <c r="B44" s="13"/>
      <c r="C44" s="13"/>
      <c r="D44" s="51"/>
      <c r="E44" s="52"/>
      <c r="F44" s="13"/>
      <c r="G44" s="13"/>
      <c r="H44" s="93"/>
    </row>
    <row r="45" spans="1:8" x14ac:dyDescent="0.15">
      <c r="A45" s="63" t="s">
        <v>21</v>
      </c>
      <c r="B45" s="35"/>
      <c r="C45" s="94"/>
      <c r="D45" s="95"/>
      <c r="E45" s="96"/>
      <c r="F45" s="94"/>
      <c r="G45" s="94"/>
      <c r="H45" s="97">
        <f>+SUM(H6:H44)</f>
        <v>0</v>
      </c>
    </row>
    <row r="46" spans="1:8" x14ac:dyDescent="0.15">
      <c r="A46" s="64" t="s">
        <v>25</v>
      </c>
      <c r="B46" s="39"/>
      <c r="C46" s="98"/>
      <c r="D46" s="99"/>
      <c r="E46" s="100"/>
      <c r="F46" s="98"/>
      <c r="G46" s="98"/>
      <c r="H46" s="101">
        <f>+H45*0.1</f>
        <v>0</v>
      </c>
    </row>
    <row r="47" spans="1:8" ht="15" thickBot="1" x14ac:dyDescent="0.2">
      <c r="A47" s="65" t="s">
        <v>22</v>
      </c>
      <c r="B47" s="43"/>
      <c r="C47" s="102"/>
      <c r="D47" s="103"/>
      <c r="E47" s="104"/>
      <c r="F47" s="102"/>
      <c r="G47" s="102"/>
      <c r="H47" s="105">
        <f>+H46+H45</f>
        <v>0</v>
      </c>
    </row>
    <row r="48" spans="1:8" ht="15" thickBot="1" x14ac:dyDescent="0.2"/>
    <row r="49" spans="1:8" ht="15" thickBot="1" x14ac:dyDescent="0.2">
      <c r="A49" s="126" t="s">
        <v>23</v>
      </c>
      <c r="B49" s="127"/>
      <c r="C49" s="126" t="s">
        <v>24</v>
      </c>
      <c r="D49" s="128"/>
      <c r="E49" s="128"/>
      <c r="F49" s="128"/>
      <c r="G49" s="128"/>
      <c r="H49" s="127"/>
    </row>
    <row r="50" spans="1:8" ht="128.25" customHeight="1" thickBot="1" x14ac:dyDescent="0.2">
      <c r="A50" s="126"/>
      <c r="B50" s="127"/>
      <c r="C50" s="126"/>
      <c r="D50" s="128"/>
      <c r="E50" s="128"/>
      <c r="F50" s="128"/>
      <c r="G50" s="128"/>
      <c r="H50" s="127"/>
    </row>
  </sheetData>
  <mergeCells count="7">
    <mergeCell ref="A50:B50"/>
    <mergeCell ref="C50:H50"/>
    <mergeCell ref="A1:H1"/>
    <mergeCell ref="A2:H2"/>
    <mergeCell ref="A3:H3"/>
    <mergeCell ref="A49:B49"/>
    <mergeCell ref="C49:H49"/>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CACE2-305D-024B-907C-C7A3CB9561B0}">
  <sheetPr>
    <pageSetUpPr fitToPage="1"/>
  </sheetPr>
  <dimension ref="A1:H44"/>
  <sheetViews>
    <sheetView view="pageBreakPreview" topLeftCell="A16" zoomScaleNormal="100" zoomScaleSheetLayoutView="100" workbookViewId="0">
      <selection activeCell="B28" sqref="B28"/>
    </sheetView>
  </sheetViews>
  <sheetFormatPr baseColWidth="10" defaultColWidth="11.5" defaultRowHeight="14" x14ac:dyDescent="0.15"/>
  <cols>
    <col min="1" max="1" width="12.5" style="59" customWidth="1"/>
    <col min="2" max="2" width="69.1640625" style="10" customWidth="1"/>
    <col min="3" max="3" width="26.5" style="10" customWidth="1"/>
    <col min="4" max="4" width="7" style="47" customWidth="1"/>
    <col min="5" max="5" width="15.33203125" style="48" customWidth="1"/>
    <col min="6" max="6" width="15.33203125" style="21" customWidth="1"/>
    <col min="7" max="8" width="19.83203125" style="26" customWidth="1"/>
    <col min="9" max="16384" width="11.5" style="10"/>
  </cols>
  <sheetData>
    <row r="1" spans="1:8" ht="37.5" customHeight="1" x14ac:dyDescent="0.15">
      <c r="A1" s="129" t="s">
        <v>12</v>
      </c>
      <c r="B1" s="130"/>
      <c r="C1" s="130"/>
      <c r="D1" s="130"/>
      <c r="E1" s="130"/>
      <c r="F1" s="130"/>
      <c r="G1" s="130"/>
      <c r="H1" s="131"/>
    </row>
    <row r="2" spans="1:8" ht="37.5" customHeight="1" thickBot="1" x14ac:dyDescent="0.2">
      <c r="A2" s="132" t="s">
        <v>32</v>
      </c>
      <c r="B2" s="133"/>
      <c r="C2" s="133"/>
      <c r="D2" s="133"/>
      <c r="E2" s="133"/>
      <c r="F2" s="133"/>
      <c r="G2" s="133"/>
      <c r="H2" s="134"/>
    </row>
    <row r="3" spans="1:8" ht="27" customHeight="1" thickBot="1" x14ac:dyDescent="0.2">
      <c r="A3" s="135" t="str">
        <f>'PDG PLOMB'!A41</f>
        <v>LOT N°12 - PLOMBERIE-EQUIPEMENTS SANITAIRES</v>
      </c>
      <c r="B3" s="136"/>
      <c r="C3" s="136"/>
      <c r="D3" s="136"/>
      <c r="E3" s="136"/>
      <c r="F3" s="136"/>
      <c r="G3" s="136"/>
      <c r="H3" s="137"/>
    </row>
    <row r="4" spans="1:8" ht="15" thickBot="1" x14ac:dyDescent="0.2"/>
    <row r="5" spans="1:8" ht="35" thickBot="1" x14ac:dyDescent="0.2">
      <c r="A5" s="14" t="s">
        <v>13</v>
      </c>
      <c r="B5" s="15" t="s">
        <v>14</v>
      </c>
      <c r="C5" s="16" t="s">
        <v>15</v>
      </c>
      <c r="D5" s="15" t="s">
        <v>16</v>
      </c>
      <c r="E5" s="22" t="s">
        <v>17</v>
      </c>
      <c r="F5" s="22" t="s">
        <v>18</v>
      </c>
      <c r="G5" s="27" t="s">
        <v>19</v>
      </c>
      <c r="H5" s="28" t="s">
        <v>20</v>
      </c>
    </row>
    <row r="6" spans="1:8" x14ac:dyDescent="0.15">
      <c r="A6" s="60"/>
      <c r="B6" s="11"/>
      <c r="C6" s="11"/>
      <c r="D6" s="49"/>
      <c r="E6" s="50"/>
      <c r="F6" s="23"/>
      <c r="G6" s="29"/>
      <c r="H6" s="30"/>
    </row>
    <row r="7" spans="1:8" x14ac:dyDescent="0.15">
      <c r="A7" s="61" t="s">
        <v>279</v>
      </c>
      <c r="B7" s="12" t="s">
        <v>278</v>
      </c>
      <c r="C7" s="12"/>
      <c r="D7" s="18"/>
      <c r="E7" s="19"/>
      <c r="F7" s="24"/>
      <c r="G7" s="31"/>
      <c r="H7" s="32"/>
    </row>
    <row r="8" spans="1:8" x14ac:dyDescent="0.15">
      <c r="A8" s="61"/>
      <c r="B8" s="68" t="s">
        <v>172</v>
      </c>
      <c r="C8" s="12"/>
      <c r="D8" s="18" t="s">
        <v>28</v>
      </c>
      <c r="E8" s="19">
        <v>1</v>
      </c>
      <c r="F8" s="24"/>
      <c r="G8" s="31"/>
      <c r="H8" s="32"/>
    </row>
    <row r="9" spans="1:8" ht="45" x14ac:dyDescent="0.15">
      <c r="A9" s="61" t="s">
        <v>277</v>
      </c>
      <c r="B9" s="20" t="s">
        <v>276</v>
      </c>
      <c r="C9" s="12"/>
      <c r="D9" s="18"/>
      <c r="E9" s="19"/>
      <c r="F9" s="24"/>
      <c r="G9" s="31"/>
      <c r="H9" s="32"/>
    </row>
    <row r="10" spans="1:8" x14ac:dyDescent="0.15">
      <c r="A10" s="61"/>
      <c r="B10" s="68" t="s">
        <v>172</v>
      </c>
      <c r="C10" s="12"/>
      <c r="D10" s="18" t="s">
        <v>71</v>
      </c>
      <c r="E10" s="19">
        <v>1</v>
      </c>
      <c r="F10" s="24"/>
      <c r="G10" s="31"/>
      <c r="H10" s="32"/>
    </row>
    <row r="11" spans="1:8" ht="60" x14ac:dyDescent="0.15">
      <c r="A11" s="61" t="s">
        <v>275</v>
      </c>
      <c r="B11" s="20" t="s">
        <v>274</v>
      </c>
      <c r="C11" s="12"/>
      <c r="D11" s="18"/>
      <c r="E11" s="19"/>
      <c r="F11" s="24"/>
      <c r="G11" s="31"/>
      <c r="H11" s="32"/>
    </row>
    <row r="12" spans="1:8" x14ac:dyDescent="0.15">
      <c r="A12" s="61"/>
      <c r="B12" s="68" t="s">
        <v>172</v>
      </c>
      <c r="C12" s="12"/>
      <c r="D12" s="18" t="s">
        <v>71</v>
      </c>
      <c r="E12" s="19">
        <v>1</v>
      </c>
      <c r="F12" s="24"/>
      <c r="G12" s="31"/>
      <c r="H12" s="32"/>
    </row>
    <row r="13" spans="1:8" ht="30" x14ac:dyDescent="0.15">
      <c r="A13" s="61" t="s">
        <v>273</v>
      </c>
      <c r="B13" s="20" t="s">
        <v>272</v>
      </c>
      <c r="C13" s="12"/>
      <c r="D13" s="18"/>
      <c r="E13" s="19"/>
      <c r="F13" s="24"/>
      <c r="G13" s="31"/>
      <c r="H13" s="32"/>
    </row>
    <row r="14" spans="1:8" x14ac:dyDescent="0.15">
      <c r="A14" s="61"/>
      <c r="B14" s="68" t="s">
        <v>271</v>
      </c>
      <c r="C14" s="12"/>
      <c r="D14" s="18" t="s">
        <v>31</v>
      </c>
      <c r="E14" s="19">
        <v>1</v>
      </c>
      <c r="F14" s="24"/>
      <c r="G14" s="31"/>
      <c r="H14" s="32"/>
    </row>
    <row r="15" spans="1:8" x14ac:dyDescent="0.15">
      <c r="A15" s="61"/>
      <c r="B15" s="12" t="s">
        <v>270</v>
      </c>
      <c r="C15" s="12"/>
      <c r="D15" s="18"/>
      <c r="E15" s="19"/>
      <c r="F15" s="24"/>
      <c r="G15" s="31"/>
      <c r="H15" s="32"/>
    </row>
    <row r="16" spans="1:8" x14ac:dyDescent="0.15">
      <c r="A16" s="61" t="s">
        <v>269</v>
      </c>
      <c r="B16" s="83" t="s">
        <v>223</v>
      </c>
      <c r="C16" s="12"/>
      <c r="D16" s="18"/>
      <c r="E16" s="19"/>
      <c r="F16" s="24"/>
      <c r="G16" s="31"/>
      <c r="H16" s="32"/>
    </row>
    <row r="17" spans="1:8" ht="30" x14ac:dyDescent="0.15">
      <c r="A17" s="61"/>
      <c r="B17" s="20" t="s">
        <v>268</v>
      </c>
      <c r="C17" s="12"/>
      <c r="D17" s="18" t="s">
        <v>31</v>
      </c>
      <c r="E17" s="19">
        <v>1</v>
      </c>
      <c r="F17" s="24"/>
      <c r="G17" s="31"/>
      <c r="H17" s="32"/>
    </row>
    <row r="18" spans="1:8" x14ac:dyDescent="0.15">
      <c r="A18" s="61" t="s">
        <v>267</v>
      </c>
      <c r="B18" s="83" t="s">
        <v>266</v>
      </c>
      <c r="C18" s="12"/>
      <c r="D18" s="18"/>
      <c r="E18" s="19"/>
      <c r="F18" s="24"/>
      <c r="G18" s="31"/>
      <c r="H18" s="32"/>
    </row>
    <row r="19" spans="1:8" ht="60" x14ac:dyDescent="0.15">
      <c r="A19" s="61"/>
      <c r="B19" s="20" t="s">
        <v>265</v>
      </c>
      <c r="C19" s="12"/>
      <c r="D19" s="18" t="s">
        <v>31</v>
      </c>
      <c r="E19" s="19">
        <v>1</v>
      </c>
      <c r="F19" s="24"/>
      <c r="G19" s="31"/>
      <c r="H19" s="32"/>
    </row>
    <row r="20" spans="1:8" x14ac:dyDescent="0.15">
      <c r="A20" s="61" t="s">
        <v>264</v>
      </c>
      <c r="B20" s="83" t="s">
        <v>229</v>
      </c>
      <c r="C20" s="12"/>
      <c r="D20" s="18"/>
      <c r="E20" s="19"/>
      <c r="F20" s="24"/>
      <c r="G20" s="31"/>
      <c r="H20" s="32"/>
    </row>
    <row r="21" spans="1:8" x14ac:dyDescent="0.15">
      <c r="A21" s="61"/>
      <c r="B21" s="12" t="s">
        <v>263</v>
      </c>
      <c r="C21" s="12"/>
      <c r="D21" s="18" t="s">
        <v>31</v>
      </c>
      <c r="E21" s="19">
        <v>1</v>
      </c>
      <c r="F21" s="24"/>
      <c r="G21" s="31"/>
      <c r="H21" s="32"/>
    </row>
    <row r="22" spans="1:8" x14ac:dyDescent="0.15">
      <c r="A22" s="61" t="s">
        <v>262</v>
      </c>
      <c r="B22" s="83" t="s">
        <v>261</v>
      </c>
      <c r="C22" s="12"/>
      <c r="D22" s="18"/>
      <c r="E22" s="19"/>
      <c r="F22" s="24"/>
      <c r="G22" s="31"/>
      <c r="H22" s="32"/>
    </row>
    <row r="23" spans="1:8" x14ac:dyDescent="0.15">
      <c r="A23" s="61"/>
      <c r="B23" s="12" t="s">
        <v>260</v>
      </c>
      <c r="C23" s="12"/>
      <c r="D23" s="18" t="s">
        <v>31</v>
      </c>
      <c r="E23" s="19">
        <v>1</v>
      </c>
      <c r="F23" s="24"/>
      <c r="G23" s="31"/>
      <c r="H23" s="32"/>
    </row>
    <row r="24" spans="1:8" ht="30" x14ac:dyDescent="0.15">
      <c r="A24" s="61"/>
      <c r="B24" s="20" t="s">
        <v>259</v>
      </c>
      <c r="C24" s="12"/>
      <c r="D24" s="18" t="s">
        <v>31</v>
      </c>
      <c r="E24" s="19">
        <v>1</v>
      </c>
      <c r="F24" s="24"/>
      <c r="G24" s="31"/>
      <c r="H24" s="32"/>
    </row>
    <row r="25" spans="1:8" ht="30" x14ac:dyDescent="0.15">
      <c r="A25" s="61"/>
      <c r="B25" s="20" t="s">
        <v>258</v>
      </c>
      <c r="C25" s="12"/>
      <c r="D25" s="18" t="s">
        <v>31</v>
      </c>
      <c r="E25" s="19">
        <v>1</v>
      </c>
      <c r="F25" s="24"/>
      <c r="G25" s="31"/>
      <c r="H25" s="32"/>
    </row>
    <row r="26" spans="1:8" x14ac:dyDescent="0.15">
      <c r="A26" s="61"/>
      <c r="B26" s="12" t="s">
        <v>257</v>
      </c>
      <c r="C26" s="12"/>
      <c r="D26" s="18" t="s">
        <v>31</v>
      </c>
      <c r="E26" s="19">
        <v>1</v>
      </c>
      <c r="F26" s="24"/>
      <c r="G26" s="31"/>
      <c r="H26" s="32"/>
    </row>
    <row r="27" spans="1:8" x14ac:dyDescent="0.15">
      <c r="A27" s="61"/>
      <c r="B27" s="12" t="s">
        <v>256</v>
      </c>
      <c r="C27" s="12"/>
      <c r="D27" s="18" t="s">
        <v>31</v>
      </c>
      <c r="E27" s="19">
        <v>1</v>
      </c>
      <c r="F27" s="24"/>
      <c r="G27" s="31"/>
      <c r="H27" s="32"/>
    </row>
    <row r="28" spans="1:8" x14ac:dyDescent="0.15">
      <c r="A28" s="61" t="s">
        <v>255</v>
      </c>
      <c r="B28" s="12" t="s">
        <v>290</v>
      </c>
      <c r="C28" s="12"/>
      <c r="D28" s="18"/>
      <c r="E28" s="19"/>
      <c r="F28" s="24"/>
      <c r="G28" s="31"/>
      <c r="H28" s="32"/>
    </row>
    <row r="29" spans="1:8" x14ac:dyDescent="0.15">
      <c r="A29" s="61"/>
      <c r="B29" s="68" t="s">
        <v>291</v>
      </c>
      <c r="C29" s="12"/>
      <c r="D29" s="18" t="s">
        <v>16</v>
      </c>
      <c r="E29" s="19">
        <v>1</v>
      </c>
      <c r="F29" s="24"/>
      <c r="G29" s="31"/>
      <c r="H29" s="32"/>
    </row>
    <row r="30" spans="1:8" x14ac:dyDescent="0.15">
      <c r="A30" s="61"/>
      <c r="C30" s="12"/>
      <c r="D30" s="18"/>
      <c r="E30" s="19"/>
      <c r="F30" s="24"/>
      <c r="G30" s="31"/>
      <c r="H30" s="32"/>
    </row>
    <row r="31" spans="1:8" x14ac:dyDescent="0.15">
      <c r="A31" s="61"/>
      <c r="B31" s="17" t="s">
        <v>26</v>
      </c>
      <c r="C31" s="12"/>
      <c r="D31" s="18"/>
      <c r="E31" s="19"/>
      <c r="F31" s="24"/>
      <c r="G31" s="31"/>
      <c r="H31" s="32"/>
    </row>
    <row r="32" spans="1:8" x14ac:dyDescent="0.15">
      <c r="A32" s="61" t="s">
        <v>254</v>
      </c>
      <c r="B32" s="12" t="s">
        <v>27</v>
      </c>
      <c r="C32" s="12"/>
      <c r="D32" s="18" t="s">
        <v>28</v>
      </c>
      <c r="E32" s="19">
        <v>1</v>
      </c>
      <c r="F32" s="24"/>
      <c r="G32" s="31"/>
      <c r="H32" s="32"/>
    </row>
    <row r="33" spans="1:8" ht="30" x14ac:dyDescent="0.15">
      <c r="A33" s="61" t="s">
        <v>253</v>
      </c>
      <c r="B33" s="20" t="s">
        <v>29</v>
      </c>
      <c r="C33" s="12"/>
      <c r="D33" s="18" t="s">
        <v>28</v>
      </c>
      <c r="E33" s="19">
        <v>1</v>
      </c>
      <c r="F33" s="24"/>
      <c r="G33" s="31"/>
      <c r="H33" s="32"/>
    </row>
    <row r="34" spans="1:8" ht="30" x14ac:dyDescent="0.15">
      <c r="A34" s="61" t="s">
        <v>281</v>
      </c>
      <c r="B34" s="20" t="s">
        <v>30</v>
      </c>
      <c r="C34" s="12"/>
      <c r="D34" s="18" t="s">
        <v>28</v>
      </c>
      <c r="E34" s="19">
        <v>1</v>
      </c>
      <c r="F34" s="24"/>
      <c r="G34" s="31"/>
      <c r="H34" s="32"/>
    </row>
    <row r="35" spans="1:8" x14ac:dyDescent="0.15">
      <c r="A35" s="61"/>
      <c r="B35" s="20"/>
      <c r="C35" s="12"/>
      <c r="D35" s="18"/>
      <c r="E35" s="19"/>
      <c r="F35" s="24"/>
      <c r="G35" s="31"/>
      <c r="H35" s="32"/>
    </row>
    <row r="36" spans="1:8" ht="15" x14ac:dyDescent="0.15">
      <c r="A36" s="61"/>
      <c r="B36" s="84" t="s">
        <v>341</v>
      </c>
      <c r="C36" s="12"/>
      <c r="D36" s="18"/>
      <c r="E36" s="19"/>
      <c r="F36" s="24"/>
      <c r="G36" s="31"/>
      <c r="H36" s="32"/>
    </row>
    <row r="37" spans="1:8" ht="15" x14ac:dyDescent="0.15">
      <c r="A37" s="61" t="s">
        <v>292</v>
      </c>
      <c r="B37" s="20" t="s">
        <v>282</v>
      </c>
      <c r="C37" s="12"/>
      <c r="D37" s="18" t="s">
        <v>31</v>
      </c>
      <c r="E37" s="19">
        <v>1</v>
      </c>
      <c r="F37" s="24"/>
      <c r="G37" s="31"/>
      <c r="H37" s="32"/>
    </row>
    <row r="38" spans="1:8" ht="15" thickBot="1" x14ac:dyDescent="0.2">
      <c r="A38" s="62"/>
      <c r="B38" s="13"/>
      <c r="C38" s="13"/>
      <c r="D38" s="51"/>
      <c r="E38" s="52"/>
      <c r="F38" s="25"/>
      <c r="G38" s="33"/>
      <c r="H38" s="34"/>
    </row>
    <row r="39" spans="1:8" s="17" customFormat="1" x14ac:dyDescent="0.15">
      <c r="A39" s="63" t="s">
        <v>21</v>
      </c>
      <c r="B39" s="35"/>
      <c r="C39" s="35"/>
      <c r="D39" s="53"/>
      <c r="E39" s="54"/>
      <c r="F39" s="36"/>
      <c r="G39" s="37"/>
      <c r="H39" s="38">
        <f>+SUM(H6:H38)</f>
        <v>0</v>
      </c>
    </row>
    <row r="40" spans="1:8" s="17" customFormat="1" x14ac:dyDescent="0.15">
      <c r="A40" s="64" t="s">
        <v>25</v>
      </c>
      <c r="B40" s="39"/>
      <c r="C40" s="39"/>
      <c r="D40" s="55"/>
      <c r="E40" s="56"/>
      <c r="F40" s="40"/>
      <c r="G40" s="41"/>
      <c r="H40" s="42">
        <f>+H39*0.1</f>
        <v>0</v>
      </c>
    </row>
    <row r="41" spans="1:8" s="17" customFormat="1" ht="15" thickBot="1" x14ac:dyDescent="0.2">
      <c r="A41" s="65" t="s">
        <v>22</v>
      </c>
      <c r="B41" s="43"/>
      <c r="C41" s="43"/>
      <c r="D41" s="57"/>
      <c r="E41" s="58"/>
      <c r="F41" s="44"/>
      <c r="G41" s="45"/>
      <c r="H41" s="46">
        <f>+H40+H39</f>
        <v>0</v>
      </c>
    </row>
    <row r="42" spans="1:8" ht="15" thickBot="1" x14ac:dyDescent="0.2"/>
    <row r="43" spans="1:8" ht="15" thickBot="1" x14ac:dyDescent="0.2">
      <c r="A43" s="126" t="s">
        <v>23</v>
      </c>
      <c r="B43" s="127"/>
      <c r="C43" s="126" t="s">
        <v>24</v>
      </c>
      <c r="D43" s="128"/>
      <c r="E43" s="128"/>
      <c r="F43" s="128"/>
      <c r="G43" s="128"/>
      <c r="H43" s="127"/>
    </row>
    <row r="44" spans="1:8" ht="128.25" customHeight="1" thickBot="1" x14ac:dyDescent="0.2">
      <c r="A44" s="126"/>
      <c r="B44" s="127"/>
      <c r="C44" s="126"/>
      <c r="D44" s="128"/>
      <c r="E44" s="128"/>
      <c r="F44" s="128"/>
      <c r="G44" s="128"/>
      <c r="H44" s="127"/>
    </row>
  </sheetData>
  <mergeCells count="7">
    <mergeCell ref="A43:B43"/>
    <mergeCell ref="A44:B44"/>
    <mergeCell ref="C43:H43"/>
    <mergeCell ref="C44:H44"/>
    <mergeCell ref="A1:H1"/>
    <mergeCell ref="A2:H2"/>
    <mergeCell ref="A3:H3"/>
  </mergeCells>
  <printOptions horizontalCentered="1"/>
  <pageMargins left="0.23622047244094491" right="0.23622047244094491" top="0.74803149606299213" bottom="0.74803149606299213" header="0.31496062992125984" footer="0.31496062992125984"/>
  <pageSetup paperSize="9" scale="5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76681-F316-4FFD-82F4-FC805C60BE91}">
  <dimension ref="A1:G70"/>
  <sheetViews>
    <sheetView view="pageBreakPreview" topLeftCell="A39" zoomScaleNormal="100" zoomScaleSheetLayoutView="100" workbookViewId="0">
      <selection activeCell="A61" sqref="A61"/>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1.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1.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1.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1.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1.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1.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1.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1.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1.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1.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1.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1.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1.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1.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1.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1.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1.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1.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1.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1.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1.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1.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1.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1.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1.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1.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1.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1.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1.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1.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1.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1.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1.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1.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1.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1.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1.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1.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1.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1.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1.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1.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1.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1.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1.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1.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1.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1.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1.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1.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1.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1.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1.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1.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1.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1.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1.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1.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1.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1.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1.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1.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1.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1.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293</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26:G26"/>
    <mergeCell ref="A3:E3"/>
    <mergeCell ref="A13:G13"/>
    <mergeCell ref="E17:F17"/>
    <mergeCell ref="A24:G24"/>
    <mergeCell ref="A25:G25"/>
    <mergeCell ref="A66:G66"/>
    <mergeCell ref="A67:G67"/>
    <mergeCell ref="A68:G68"/>
    <mergeCell ref="A69:G69"/>
    <mergeCell ref="A27:E27"/>
    <mergeCell ref="A31:G31"/>
    <mergeCell ref="A32:G32"/>
    <mergeCell ref="A38:G39"/>
    <mergeCell ref="A41:G41"/>
    <mergeCell ref="A65:G65"/>
  </mergeCells>
  <hyperlinks>
    <hyperlink ref="A67" r:id="rId1" xr:uid="{681D9F32-A738-47F7-96B5-78BA56C6A3AF}"/>
  </hyperlinks>
  <pageMargins left="0.7" right="0.7" top="0.75" bottom="0.75" header="0.3" footer="0.3"/>
  <pageSetup paperSize="9" scale="53"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8C6D4-868D-49A5-96A4-A793B0EE8676}">
  <dimension ref="A1:H18"/>
  <sheetViews>
    <sheetView workbookViewId="0">
      <selection activeCell="I10" sqref="I10"/>
    </sheetView>
  </sheetViews>
  <sheetFormatPr baseColWidth="10" defaultColWidth="11.5" defaultRowHeight="14" x14ac:dyDescent="0.15"/>
  <cols>
    <col min="1" max="1" width="11.83203125" style="59" customWidth="1"/>
    <col min="2" max="2" width="68.5" style="10" customWidth="1"/>
    <col min="3" max="3" width="26.5" style="10" customWidth="1"/>
    <col min="4" max="4" width="7" style="47" customWidth="1"/>
    <col min="5" max="5" width="15.33203125" style="48" customWidth="1"/>
    <col min="6" max="6" width="16.5" style="21" bestFit="1" customWidth="1"/>
    <col min="7" max="8" width="19.83203125" style="26" customWidth="1"/>
    <col min="9" max="16384" width="11.5" style="10"/>
  </cols>
  <sheetData>
    <row r="1" spans="1:8" ht="30" x14ac:dyDescent="0.15">
      <c r="A1" s="129" t="s">
        <v>12</v>
      </c>
      <c r="B1" s="130"/>
      <c r="C1" s="130"/>
      <c r="D1" s="130"/>
      <c r="E1" s="130"/>
      <c r="F1" s="130"/>
      <c r="G1" s="130"/>
      <c r="H1" s="131"/>
    </row>
    <row r="2" spans="1:8" ht="31" thickBot="1" x14ac:dyDescent="0.2">
      <c r="A2" s="132" t="s">
        <v>32</v>
      </c>
      <c r="B2" s="133"/>
      <c r="C2" s="133"/>
      <c r="D2" s="133"/>
      <c r="E2" s="133"/>
      <c r="F2" s="133"/>
      <c r="G2" s="133"/>
      <c r="H2" s="134"/>
    </row>
    <row r="3" spans="1:8" ht="26" thickBot="1" x14ac:dyDescent="0.2">
      <c r="A3" s="135" t="str">
        <f>'[4]PDG CHARP'!A41</f>
        <v>LOT N°4 - CHARPENTE BOIS</v>
      </c>
      <c r="B3" s="136"/>
      <c r="C3" s="136"/>
      <c r="D3" s="136"/>
      <c r="E3" s="136"/>
      <c r="F3" s="136"/>
      <c r="G3" s="136"/>
      <c r="H3" s="137"/>
    </row>
    <row r="4" spans="1:8" ht="15" thickBot="1" x14ac:dyDescent="0.2"/>
    <row r="5" spans="1:8" ht="35" thickBot="1" x14ac:dyDescent="0.2">
      <c r="A5" s="85" t="s">
        <v>13</v>
      </c>
      <c r="B5" s="15" t="s">
        <v>14</v>
      </c>
      <c r="C5" s="16" t="s">
        <v>15</v>
      </c>
      <c r="D5" s="15" t="s">
        <v>16</v>
      </c>
      <c r="E5" s="22" t="s">
        <v>17</v>
      </c>
      <c r="F5" s="22" t="s">
        <v>18</v>
      </c>
      <c r="G5" s="27" t="s">
        <v>19</v>
      </c>
      <c r="H5" s="28" t="s">
        <v>20</v>
      </c>
    </row>
    <row r="6" spans="1:8" x14ac:dyDescent="0.15">
      <c r="A6" s="60"/>
      <c r="B6" s="11"/>
      <c r="C6" s="11"/>
      <c r="D6" s="49"/>
      <c r="E6" s="50"/>
      <c r="F6" s="23"/>
      <c r="G6" s="29"/>
      <c r="H6" s="30"/>
    </row>
    <row r="7" spans="1:8" ht="45" x14ac:dyDescent="0.15">
      <c r="A7" s="61" t="s">
        <v>294</v>
      </c>
      <c r="B7" s="20" t="s">
        <v>295</v>
      </c>
      <c r="C7" s="12"/>
      <c r="D7" s="18"/>
      <c r="E7" s="19"/>
      <c r="F7" s="24"/>
      <c r="G7" s="31"/>
      <c r="H7" s="32"/>
    </row>
    <row r="8" spans="1:8" x14ac:dyDescent="0.15">
      <c r="A8" s="61"/>
      <c r="B8" s="68" t="s">
        <v>164</v>
      </c>
      <c r="C8" s="86" t="s">
        <v>296</v>
      </c>
      <c r="D8" s="18" t="s">
        <v>56</v>
      </c>
      <c r="E8" s="19">
        <v>73.400000000000006</v>
      </c>
      <c r="F8" s="24"/>
      <c r="G8" s="31"/>
      <c r="H8" s="32"/>
    </row>
    <row r="9" spans="1:8" x14ac:dyDescent="0.15">
      <c r="A9" s="61"/>
      <c r="B9" s="68" t="s">
        <v>299</v>
      </c>
      <c r="C9" s="86" t="s">
        <v>296</v>
      </c>
      <c r="D9" s="18" t="s">
        <v>31</v>
      </c>
      <c r="E9" s="19">
        <v>2</v>
      </c>
      <c r="F9" s="24"/>
      <c r="G9" s="31"/>
      <c r="H9" s="32"/>
    </row>
    <row r="10" spans="1:8" ht="60" x14ac:dyDescent="0.15">
      <c r="A10" s="61" t="s">
        <v>297</v>
      </c>
      <c r="B10" s="20" t="s">
        <v>298</v>
      </c>
      <c r="C10" s="12"/>
      <c r="D10" s="18"/>
      <c r="E10" s="19"/>
      <c r="F10" s="24"/>
      <c r="G10" s="31"/>
      <c r="H10" s="32"/>
    </row>
    <row r="11" spans="1:8" x14ac:dyDescent="0.15">
      <c r="A11" s="61"/>
      <c r="B11" s="68" t="s">
        <v>187</v>
      </c>
      <c r="C11" s="12"/>
      <c r="D11" s="18" t="s">
        <v>104</v>
      </c>
      <c r="E11" s="19">
        <v>29.82</v>
      </c>
      <c r="F11" s="24"/>
      <c r="G11" s="31"/>
      <c r="H11" s="32"/>
    </row>
    <row r="12" spans="1:8" ht="15" thickBot="1" x14ac:dyDescent="0.2">
      <c r="A12" s="62"/>
      <c r="B12" s="13"/>
      <c r="C12" s="13"/>
      <c r="D12" s="51"/>
      <c r="E12" s="52"/>
      <c r="F12" s="25"/>
      <c r="G12" s="33"/>
      <c r="H12" s="34"/>
    </row>
    <row r="13" spans="1:8" s="17" customFormat="1" x14ac:dyDescent="0.15">
      <c r="A13" s="63" t="s">
        <v>21</v>
      </c>
      <c r="B13" s="35"/>
      <c r="C13" s="35"/>
      <c r="D13" s="53"/>
      <c r="E13" s="54"/>
      <c r="F13" s="36"/>
      <c r="G13" s="37"/>
      <c r="H13" s="38">
        <f>+SUM(H6:H12)</f>
        <v>0</v>
      </c>
    </row>
    <row r="14" spans="1:8" s="17" customFormat="1" x14ac:dyDescent="0.15">
      <c r="A14" s="64" t="s">
        <v>25</v>
      </c>
      <c r="B14" s="39"/>
      <c r="C14" s="39"/>
      <c r="D14" s="55"/>
      <c r="E14" s="56"/>
      <c r="F14" s="40"/>
      <c r="G14" s="41"/>
      <c r="H14" s="42">
        <f>+H13*0.1</f>
        <v>0</v>
      </c>
    </row>
    <row r="15" spans="1:8" s="17" customFormat="1" ht="15" thickBot="1" x14ac:dyDescent="0.2">
      <c r="A15" s="65" t="s">
        <v>22</v>
      </c>
      <c r="B15" s="43"/>
      <c r="C15" s="43"/>
      <c r="D15" s="57"/>
      <c r="E15" s="58"/>
      <c r="F15" s="44"/>
      <c r="G15" s="45"/>
      <c r="H15" s="46">
        <f>+H14+H13</f>
        <v>0</v>
      </c>
    </row>
    <row r="16" spans="1:8" ht="15" thickBot="1" x14ac:dyDescent="0.2"/>
    <row r="17" spans="1:8" ht="15" thickBot="1" x14ac:dyDescent="0.2">
      <c r="A17" s="126" t="s">
        <v>23</v>
      </c>
      <c r="B17" s="127"/>
      <c r="C17" s="126" t="s">
        <v>24</v>
      </c>
      <c r="D17" s="128"/>
      <c r="E17" s="128"/>
      <c r="F17" s="128"/>
      <c r="G17" s="128"/>
      <c r="H17" s="127"/>
    </row>
    <row r="18" spans="1:8" ht="15" thickBot="1" x14ac:dyDescent="0.2">
      <c r="A18" s="126"/>
      <c r="B18" s="127"/>
      <c r="C18" s="126"/>
      <c r="D18" s="128"/>
      <c r="E18" s="128"/>
      <c r="F18" s="128"/>
      <c r="G18" s="128"/>
      <c r="H18" s="127"/>
    </row>
  </sheetData>
  <mergeCells count="7">
    <mergeCell ref="A18:B18"/>
    <mergeCell ref="C18:H18"/>
    <mergeCell ref="A1:H1"/>
    <mergeCell ref="A2:H2"/>
    <mergeCell ref="A3:H3"/>
    <mergeCell ref="A17:B17"/>
    <mergeCell ref="C17:H1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484B1-C774-4D3D-820A-FF3CAA7A0ECC}">
  <dimension ref="A1:G70"/>
  <sheetViews>
    <sheetView view="pageBreakPreview" topLeftCell="A13" zoomScale="60" zoomScaleNormal="100" workbookViewId="0">
      <selection activeCell="D48" sqref="D48"/>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1.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1.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1.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1.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1.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1.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1.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1.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1.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1.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1.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1.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1.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1.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1.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1.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1.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1.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1.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1.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1.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1.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1.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1.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1.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1.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1.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1.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1.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1.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1.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1.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1.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1.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1.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1.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1.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1.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1.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1.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1.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1.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1.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1.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1.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1.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1.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1.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1.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1.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1.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1.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1.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1.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1.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1.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1.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1.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1.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1.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1.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1.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1.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1.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349</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26:G26"/>
    <mergeCell ref="A3:E3"/>
    <mergeCell ref="A13:G13"/>
    <mergeCell ref="E17:F17"/>
    <mergeCell ref="A24:G24"/>
    <mergeCell ref="A25:G25"/>
    <mergeCell ref="A66:G66"/>
    <mergeCell ref="A67:G67"/>
    <mergeCell ref="A68:G68"/>
    <mergeCell ref="A69:G69"/>
    <mergeCell ref="A27:E27"/>
    <mergeCell ref="A31:G31"/>
    <mergeCell ref="A32:G32"/>
    <mergeCell ref="A38:G39"/>
    <mergeCell ref="A41:G41"/>
    <mergeCell ref="A65:G65"/>
  </mergeCells>
  <hyperlinks>
    <hyperlink ref="A67" r:id="rId1" xr:uid="{0F668796-C615-4BF4-9FDE-6697597F2D8C}"/>
  </hyperlinks>
  <pageMargins left="0.7" right="0.7" top="0.75" bottom="0.75" header="0.3" footer="0.3"/>
  <pageSetup paperSize="9" scale="53"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7CC9D-E2D4-4D61-A096-FAF0E0877023}">
  <dimension ref="A1:H29"/>
  <sheetViews>
    <sheetView topLeftCell="A7" workbookViewId="0">
      <selection activeCell="C16" sqref="C16"/>
    </sheetView>
  </sheetViews>
  <sheetFormatPr baseColWidth="10" defaultColWidth="11.5" defaultRowHeight="14" x14ac:dyDescent="0.15"/>
  <cols>
    <col min="1" max="1" width="12.5" style="10" customWidth="1"/>
    <col min="2" max="2" width="69.1640625" style="10" customWidth="1"/>
    <col min="3" max="3" width="26.5" style="10" customWidth="1"/>
    <col min="4" max="4" width="7" style="47" customWidth="1"/>
    <col min="5" max="5" width="15.33203125" style="48" customWidth="1"/>
    <col min="6" max="6" width="15.33203125" style="21" customWidth="1"/>
    <col min="7" max="8" width="19.83203125" style="26" customWidth="1"/>
    <col min="9" max="16384" width="11.5" style="10"/>
  </cols>
  <sheetData>
    <row r="1" spans="1:8" ht="30" x14ac:dyDescent="0.15">
      <c r="A1" s="129" t="s">
        <v>12</v>
      </c>
      <c r="B1" s="130"/>
      <c r="C1" s="130"/>
      <c r="D1" s="130"/>
      <c r="E1" s="130"/>
      <c r="F1" s="130"/>
      <c r="G1" s="130"/>
      <c r="H1" s="131"/>
    </row>
    <row r="2" spans="1:8" ht="31" thickBot="1" x14ac:dyDescent="0.2">
      <c r="A2" s="132" t="s">
        <v>32</v>
      </c>
      <c r="B2" s="133"/>
      <c r="C2" s="133"/>
      <c r="D2" s="133"/>
      <c r="E2" s="133"/>
      <c r="F2" s="133"/>
      <c r="G2" s="133"/>
      <c r="H2" s="134"/>
    </row>
    <row r="3" spans="1:8" ht="26" thickBot="1" x14ac:dyDescent="0.2">
      <c r="A3" s="135" t="str">
        <f>[5]PDG!A41</f>
        <v>LOT N°5 - COUVERTURE ARDOISE - ETANCHEITE</v>
      </c>
      <c r="B3" s="136"/>
      <c r="C3" s="136"/>
      <c r="D3" s="136"/>
      <c r="E3" s="136"/>
      <c r="F3" s="136"/>
      <c r="G3" s="136"/>
      <c r="H3" s="137"/>
    </row>
    <row r="4" spans="1:8" ht="15" thickBot="1" x14ac:dyDescent="0.2"/>
    <row r="5" spans="1:8" ht="35" thickBot="1" x14ac:dyDescent="0.2">
      <c r="A5" s="14" t="s">
        <v>13</v>
      </c>
      <c r="B5" s="15" t="s">
        <v>14</v>
      </c>
      <c r="C5" s="16" t="s">
        <v>15</v>
      </c>
      <c r="D5" s="15" t="s">
        <v>16</v>
      </c>
      <c r="E5" s="22" t="s">
        <v>17</v>
      </c>
      <c r="F5" s="22" t="s">
        <v>18</v>
      </c>
      <c r="G5" s="27" t="s">
        <v>19</v>
      </c>
      <c r="H5" s="28" t="s">
        <v>20</v>
      </c>
    </row>
    <row r="6" spans="1:8" x14ac:dyDescent="0.15">
      <c r="A6" s="107"/>
      <c r="B6" s="11"/>
      <c r="C6" s="11"/>
      <c r="D6" s="49"/>
      <c r="E6" s="50"/>
      <c r="F6" s="23"/>
      <c r="G6" s="29"/>
      <c r="H6" s="30"/>
    </row>
    <row r="7" spans="1:8" ht="30" x14ac:dyDescent="0.15">
      <c r="A7" s="61" t="s">
        <v>350</v>
      </c>
      <c r="B7" s="20" t="s">
        <v>351</v>
      </c>
      <c r="C7" s="12"/>
      <c r="D7" s="18"/>
      <c r="E7" s="19"/>
      <c r="F7" s="24"/>
      <c r="G7" s="31"/>
      <c r="H7" s="32"/>
    </row>
    <row r="8" spans="1:8" x14ac:dyDescent="0.15">
      <c r="A8" s="108"/>
      <c r="B8" s="68" t="s">
        <v>359</v>
      </c>
      <c r="C8" s="12"/>
      <c r="D8" s="18" t="s">
        <v>31</v>
      </c>
      <c r="E8" s="19">
        <v>1</v>
      </c>
      <c r="F8" s="24"/>
      <c r="G8" s="31"/>
      <c r="H8" s="32"/>
    </row>
    <row r="9" spans="1:8" ht="30" x14ac:dyDescent="0.15">
      <c r="A9" s="61" t="s">
        <v>352</v>
      </c>
      <c r="B9" s="20" t="s">
        <v>360</v>
      </c>
      <c r="C9" s="12"/>
      <c r="D9" s="18"/>
      <c r="E9" s="19"/>
      <c r="F9" s="24"/>
      <c r="G9" s="31"/>
      <c r="H9" s="32"/>
    </row>
    <row r="10" spans="1:8" x14ac:dyDescent="0.15">
      <c r="A10" s="108"/>
      <c r="B10" s="68" t="s">
        <v>361</v>
      </c>
      <c r="C10" s="12"/>
      <c r="D10" s="18" t="s">
        <v>31</v>
      </c>
      <c r="E10" s="19">
        <v>1</v>
      </c>
      <c r="F10" s="24"/>
      <c r="G10" s="31"/>
      <c r="H10" s="32"/>
    </row>
    <row r="11" spans="1:8" ht="30" x14ac:dyDescent="0.15">
      <c r="A11" s="61" t="s">
        <v>354</v>
      </c>
      <c r="B11" s="20" t="s">
        <v>362</v>
      </c>
      <c r="C11" s="12"/>
      <c r="D11" s="18"/>
      <c r="E11" s="19"/>
      <c r="F11" s="24"/>
      <c r="G11" s="31"/>
      <c r="H11" s="32"/>
    </row>
    <row r="12" spans="1:8" x14ac:dyDescent="0.15">
      <c r="A12" s="108"/>
      <c r="B12" s="68" t="s">
        <v>363</v>
      </c>
      <c r="C12" s="12"/>
      <c r="D12" s="18" t="s">
        <v>31</v>
      </c>
      <c r="E12" s="19">
        <v>1</v>
      </c>
      <c r="F12" s="24"/>
      <c r="G12" s="31"/>
      <c r="H12" s="32"/>
    </row>
    <row r="13" spans="1:8" ht="30" x14ac:dyDescent="0.15">
      <c r="A13" s="61" t="s">
        <v>352</v>
      </c>
      <c r="B13" s="20" t="s">
        <v>353</v>
      </c>
      <c r="C13" s="12"/>
      <c r="D13" s="18"/>
      <c r="E13" s="19"/>
      <c r="F13" s="24"/>
      <c r="G13" s="31"/>
      <c r="H13" s="32"/>
    </row>
    <row r="14" spans="1:8" x14ac:dyDescent="0.15">
      <c r="A14" s="108"/>
      <c r="B14" s="68" t="s">
        <v>364</v>
      </c>
      <c r="C14" s="12"/>
      <c r="D14" s="18" t="s">
        <v>31</v>
      </c>
      <c r="E14" s="19">
        <v>1</v>
      </c>
      <c r="F14" s="24"/>
      <c r="G14" s="31"/>
      <c r="H14" s="32"/>
    </row>
    <row r="15" spans="1:8" x14ac:dyDescent="0.15">
      <c r="A15" s="108"/>
      <c r="B15" s="66"/>
      <c r="C15" s="12"/>
      <c r="D15" s="18"/>
      <c r="E15" s="19"/>
      <c r="F15" s="24"/>
      <c r="G15" s="31"/>
      <c r="H15" s="32"/>
    </row>
    <row r="16" spans="1:8" x14ac:dyDescent="0.15">
      <c r="A16" s="108"/>
      <c r="B16" s="17" t="s">
        <v>26</v>
      </c>
      <c r="C16" s="12"/>
      <c r="D16" s="18"/>
      <c r="E16" s="19"/>
      <c r="F16" s="24"/>
      <c r="G16" s="31"/>
      <c r="H16" s="32"/>
    </row>
    <row r="17" spans="1:8" x14ac:dyDescent="0.15">
      <c r="A17" s="61" t="s">
        <v>354</v>
      </c>
      <c r="B17" s="12" t="s">
        <v>27</v>
      </c>
      <c r="C17" s="12"/>
      <c r="D17" s="18" t="s">
        <v>28</v>
      </c>
      <c r="E17" s="19">
        <v>1</v>
      </c>
      <c r="F17" s="24"/>
      <c r="G17" s="31"/>
      <c r="H17" s="32"/>
    </row>
    <row r="18" spans="1:8" ht="30" x14ac:dyDescent="0.15">
      <c r="A18" s="61" t="s">
        <v>355</v>
      </c>
      <c r="B18" s="20" t="s">
        <v>29</v>
      </c>
      <c r="C18" s="12"/>
      <c r="D18" s="18" t="s">
        <v>28</v>
      </c>
      <c r="E18" s="19">
        <v>1</v>
      </c>
      <c r="F18" s="24"/>
      <c r="G18" s="31"/>
      <c r="H18" s="32"/>
    </row>
    <row r="19" spans="1:8" ht="30" x14ac:dyDescent="0.15">
      <c r="A19" s="61" t="s">
        <v>356</v>
      </c>
      <c r="B19" s="20" t="s">
        <v>30</v>
      </c>
      <c r="C19" s="12"/>
      <c r="D19" s="18" t="s">
        <v>28</v>
      </c>
      <c r="E19" s="19">
        <v>1</v>
      </c>
      <c r="F19" s="24"/>
      <c r="G19" s="31"/>
      <c r="H19" s="32"/>
    </row>
    <row r="20" spans="1:8" x14ac:dyDescent="0.15">
      <c r="A20" s="61"/>
      <c r="B20" s="20"/>
      <c r="C20" s="12"/>
      <c r="D20" s="18"/>
      <c r="E20" s="19"/>
      <c r="F20" s="24"/>
      <c r="G20" s="31"/>
      <c r="H20" s="32"/>
    </row>
    <row r="21" spans="1:8" ht="15" x14ac:dyDescent="0.15">
      <c r="A21" s="61"/>
      <c r="B21" s="84" t="s">
        <v>341</v>
      </c>
      <c r="C21" s="12"/>
      <c r="D21" s="18"/>
      <c r="E21" s="19"/>
      <c r="F21" s="24"/>
      <c r="G21" s="31"/>
      <c r="H21" s="32"/>
    </row>
    <row r="22" spans="1:8" ht="15" x14ac:dyDescent="0.15">
      <c r="A22" s="61" t="s">
        <v>357</v>
      </c>
      <c r="B22" s="20" t="s">
        <v>358</v>
      </c>
      <c r="C22" s="12"/>
      <c r="D22" s="18" t="s">
        <v>31</v>
      </c>
      <c r="E22" s="19">
        <v>2</v>
      </c>
      <c r="F22" s="24"/>
      <c r="G22" s="31"/>
      <c r="H22" s="32"/>
    </row>
    <row r="23" spans="1:8" ht="15" thickBot="1" x14ac:dyDescent="0.2">
      <c r="A23" s="109"/>
      <c r="B23" s="13"/>
      <c r="C23" s="13"/>
      <c r="D23" s="51"/>
      <c r="E23" s="52"/>
      <c r="F23" s="25"/>
      <c r="G23" s="33"/>
      <c r="H23" s="34"/>
    </row>
    <row r="24" spans="1:8" s="17" customFormat="1" x14ac:dyDescent="0.15">
      <c r="A24" s="110" t="s">
        <v>21</v>
      </c>
      <c r="B24" s="35"/>
      <c r="C24" s="35"/>
      <c r="D24" s="53"/>
      <c r="E24" s="54"/>
      <c r="F24" s="36"/>
      <c r="G24" s="37"/>
      <c r="H24" s="38">
        <f>+SUM(H6:H23)</f>
        <v>0</v>
      </c>
    </row>
    <row r="25" spans="1:8" s="17" customFormat="1" x14ac:dyDescent="0.15">
      <c r="A25" s="111" t="s">
        <v>25</v>
      </c>
      <c r="B25" s="39"/>
      <c r="C25" s="39"/>
      <c r="D25" s="55"/>
      <c r="E25" s="56"/>
      <c r="F25" s="40"/>
      <c r="G25" s="41"/>
      <c r="H25" s="42">
        <f>+H24*0.1</f>
        <v>0</v>
      </c>
    </row>
    <row r="26" spans="1:8" s="17" customFormat="1" ht="15" thickBot="1" x14ac:dyDescent="0.2">
      <c r="A26" s="112" t="s">
        <v>22</v>
      </c>
      <c r="B26" s="43"/>
      <c r="C26" s="43"/>
      <c r="D26" s="57"/>
      <c r="E26" s="58"/>
      <c r="F26" s="44"/>
      <c r="G26" s="45"/>
      <c r="H26" s="46">
        <f>+H25+H24</f>
        <v>0</v>
      </c>
    </row>
    <row r="27" spans="1:8" ht="15" thickBot="1" x14ac:dyDescent="0.2"/>
    <row r="28" spans="1:8" ht="15" thickBot="1" x14ac:dyDescent="0.2">
      <c r="A28" s="126" t="s">
        <v>23</v>
      </c>
      <c r="B28" s="127"/>
      <c r="C28" s="126" t="s">
        <v>24</v>
      </c>
      <c r="D28" s="128"/>
      <c r="E28" s="128"/>
      <c r="F28" s="128"/>
      <c r="G28" s="128"/>
      <c r="H28" s="127"/>
    </row>
    <row r="29" spans="1:8" ht="15" thickBot="1" x14ac:dyDescent="0.2">
      <c r="A29" s="126"/>
      <c r="B29" s="127"/>
      <c r="C29" s="126"/>
      <c r="D29" s="128"/>
      <c r="E29" s="128"/>
      <c r="F29" s="128"/>
      <c r="G29" s="128"/>
      <c r="H29" s="127"/>
    </row>
  </sheetData>
  <mergeCells count="7">
    <mergeCell ref="A29:B29"/>
    <mergeCell ref="C29:H29"/>
    <mergeCell ref="A1:H1"/>
    <mergeCell ref="A2:H2"/>
    <mergeCell ref="A3:H3"/>
    <mergeCell ref="A28:B28"/>
    <mergeCell ref="C28:H28"/>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1FD68-12F6-374C-8C05-213EB5EFE04C}">
  <sheetPr>
    <pageSetUpPr fitToPage="1"/>
  </sheetPr>
  <dimension ref="A1:G70"/>
  <sheetViews>
    <sheetView tabSelected="1" view="pageBreakPreview" zoomScaleNormal="100" zoomScaleSheetLayoutView="100" workbookViewId="0">
      <selection activeCell="C60" sqref="C60"/>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0.8320312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0.8320312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0.8320312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0.8320312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0.8320312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0.8320312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0.8320312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0.8320312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0.8320312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0.8320312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0.8320312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0.8320312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0.8320312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0.8320312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0.8320312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0.8320312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0.8320312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0.8320312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0.8320312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0.8320312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0.8320312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0.8320312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0.8320312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0.8320312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0.8320312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0.8320312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0.8320312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0.8320312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0.8320312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0.8320312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0.8320312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0.8320312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0.8320312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0.8320312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0.8320312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0.8320312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0.8320312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0.8320312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0.8320312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0.8320312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0.8320312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0.8320312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0.8320312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0.8320312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0.8320312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0.8320312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0.8320312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0.8320312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0.8320312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0.8320312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0.8320312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0.8320312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0.8320312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0.8320312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0.8320312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0.8320312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0.8320312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0.8320312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0.8320312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0.8320312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0.8320312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0.8320312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0.8320312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0.8320312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34</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26:G26"/>
    <mergeCell ref="A3:E3"/>
    <mergeCell ref="A13:G13"/>
    <mergeCell ref="E17:F17"/>
    <mergeCell ref="A24:G24"/>
    <mergeCell ref="A25:G25"/>
    <mergeCell ref="A66:G66"/>
    <mergeCell ref="A67:G67"/>
    <mergeCell ref="A68:G68"/>
    <mergeCell ref="A69:G69"/>
    <mergeCell ref="A27:E27"/>
    <mergeCell ref="A31:G31"/>
    <mergeCell ref="A32:G32"/>
    <mergeCell ref="A38:G39"/>
    <mergeCell ref="A41:G41"/>
    <mergeCell ref="A65:G65"/>
  </mergeCells>
  <hyperlinks>
    <hyperlink ref="A67" r:id="rId1" xr:uid="{D755FCA2-6817-0944-BB1B-7CE829A58131}"/>
  </hyperlinks>
  <printOptions horizontalCentered="1"/>
  <pageMargins left="0.25" right="0.25" top="0.75" bottom="0.75" header="0.3" footer="0.3"/>
  <pageSetup paperSize="9" scale="57" fitToHeight="0" orientation="portrait" r:id="rId2"/>
  <headerFooter alignWithMargins="0">
    <oddFooter>&amp;R&amp;P</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BAF86-3A23-8C43-A426-8D6799815324}">
  <sheetPr>
    <pageSetUpPr fitToPage="1"/>
  </sheetPr>
  <dimension ref="A1:H32"/>
  <sheetViews>
    <sheetView view="pageBreakPreview" topLeftCell="A10" zoomScaleNormal="100" zoomScaleSheetLayoutView="100" workbookViewId="0">
      <selection activeCell="B23" sqref="B23"/>
    </sheetView>
  </sheetViews>
  <sheetFormatPr baseColWidth="10" defaultColWidth="11.5" defaultRowHeight="14" x14ac:dyDescent="0.15"/>
  <cols>
    <col min="1" max="1" width="12.5" style="59" customWidth="1"/>
    <col min="2" max="2" width="64" style="10" customWidth="1"/>
    <col min="3" max="3" width="26.5" style="10" customWidth="1"/>
    <col min="4" max="4" width="7" style="47" customWidth="1"/>
    <col min="5" max="5" width="15.33203125" style="48" customWidth="1"/>
    <col min="6" max="6" width="15.33203125" style="21" customWidth="1"/>
    <col min="7" max="8" width="19.83203125" style="26" customWidth="1"/>
    <col min="9" max="16384" width="11.5" style="10"/>
  </cols>
  <sheetData>
    <row r="1" spans="1:8" ht="37.5" customHeight="1" x14ac:dyDescent="0.15">
      <c r="A1" s="129" t="s">
        <v>12</v>
      </c>
      <c r="B1" s="130"/>
      <c r="C1" s="130"/>
      <c r="D1" s="130"/>
      <c r="E1" s="130"/>
      <c r="F1" s="130"/>
      <c r="G1" s="130"/>
      <c r="H1" s="131"/>
    </row>
    <row r="2" spans="1:8" ht="37.5" customHeight="1" thickBot="1" x14ac:dyDescent="0.2">
      <c r="A2" s="132" t="s">
        <v>32</v>
      </c>
      <c r="B2" s="133"/>
      <c r="C2" s="133"/>
      <c r="D2" s="133"/>
      <c r="E2" s="133"/>
      <c r="F2" s="133"/>
      <c r="G2" s="133"/>
      <c r="H2" s="134"/>
    </row>
    <row r="3" spans="1:8" ht="27" customHeight="1" thickBot="1" x14ac:dyDescent="0.2">
      <c r="A3" s="135" t="str">
        <f>'PDG MENUI EXT'!A41</f>
        <v>LOT N°6 - MENUISERIES EXTERIEURES</v>
      </c>
      <c r="B3" s="136"/>
      <c r="C3" s="136"/>
      <c r="D3" s="136"/>
      <c r="E3" s="136"/>
      <c r="F3" s="136"/>
      <c r="G3" s="136"/>
      <c r="H3" s="137"/>
    </row>
    <row r="4" spans="1:8" ht="15" thickBot="1" x14ac:dyDescent="0.2"/>
    <row r="5" spans="1:8" ht="35" thickBot="1" x14ac:dyDescent="0.2">
      <c r="A5" s="14" t="s">
        <v>13</v>
      </c>
      <c r="B5" s="15" t="s">
        <v>14</v>
      </c>
      <c r="C5" s="16" t="s">
        <v>15</v>
      </c>
      <c r="D5" s="15" t="s">
        <v>16</v>
      </c>
      <c r="E5" s="22" t="s">
        <v>17</v>
      </c>
      <c r="F5" s="22" t="s">
        <v>18</v>
      </c>
      <c r="G5" s="27" t="s">
        <v>19</v>
      </c>
      <c r="H5" s="28" t="s">
        <v>20</v>
      </c>
    </row>
    <row r="6" spans="1:8" x14ac:dyDescent="0.15">
      <c r="A6" s="60"/>
      <c r="B6" s="11"/>
      <c r="C6" s="11"/>
      <c r="D6" s="49"/>
      <c r="E6" s="50"/>
      <c r="F6" s="23"/>
      <c r="G6" s="29"/>
      <c r="H6" s="30"/>
    </row>
    <row r="7" spans="1:8" ht="69" customHeight="1" x14ac:dyDescent="0.15">
      <c r="A7" s="61"/>
      <c r="B7" s="69" t="s">
        <v>52</v>
      </c>
      <c r="C7" s="12"/>
      <c r="D7" s="18"/>
      <c r="E7" s="19"/>
      <c r="F7" s="24"/>
      <c r="G7" s="31"/>
      <c r="H7" s="32"/>
    </row>
    <row r="8" spans="1:8" ht="90" x14ac:dyDescent="0.15">
      <c r="A8" s="61" t="s">
        <v>51</v>
      </c>
      <c r="B8" s="69" t="s">
        <v>50</v>
      </c>
      <c r="C8" s="12"/>
      <c r="D8" s="18"/>
      <c r="E8" s="19"/>
      <c r="F8" s="24"/>
      <c r="G8" s="31"/>
      <c r="H8" s="32"/>
    </row>
    <row r="9" spans="1:8" x14ac:dyDescent="0.15">
      <c r="A9" s="61"/>
      <c r="B9" s="68" t="s">
        <v>49</v>
      </c>
      <c r="C9" s="12"/>
      <c r="D9" s="18" t="s">
        <v>31</v>
      </c>
      <c r="E9" s="19">
        <v>1</v>
      </c>
      <c r="F9" s="24"/>
      <c r="G9" s="31"/>
      <c r="H9" s="32"/>
    </row>
    <row r="10" spans="1:8" ht="60" x14ac:dyDescent="0.15">
      <c r="A10" s="61" t="s">
        <v>48</v>
      </c>
      <c r="B10" s="69" t="s">
        <v>47</v>
      </c>
      <c r="C10" s="12"/>
      <c r="D10" s="18"/>
      <c r="E10" s="19"/>
      <c r="F10" s="24"/>
      <c r="G10" s="31"/>
      <c r="H10" s="32"/>
    </row>
    <row r="11" spans="1:8" x14ac:dyDescent="0.15">
      <c r="A11" s="61"/>
      <c r="B11" s="68" t="s">
        <v>46</v>
      </c>
      <c r="C11" s="12"/>
      <c r="D11" s="18" t="s">
        <v>31</v>
      </c>
      <c r="E11" s="19">
        <v>1</v>
      </c>
      <c r="F11" s="24"/>
      <c r="G11" s="31"/>
      <c r="H11" s="32"/>
    </row>
    <row r="12" spans="1:8" ht="45" x14ac:dyDescent="0.15">
      <c r="A12" s="61" t="s">
        <v>45</v>
      </c>
      <c r="B12" s="20" t="s">
        <v>41</v>
      </c>
      <c r="C12" s="12"/>
      <c r="D12" s="18"/>
      <c r="E12" s="19"/>
      <c r="F12" s="24"/>
      <c r="G12" s="31"/>
      <c r="H12" s="32"/>
    </row>
    <row r="13" spans="1:8" x14ac:dyDescent="0.15">
      <c r="A13" s="61"/>
      <c r="B13" s="68" t="s">
        <v>40</v>
      </c>
      <c r="C13" s="12"/>
      <c r="D13" s="18" t="s">
        <v>31</v>
      </c>
      <c r="E13" s="19">
        <v>1</v>
      </c>
      <c r="F13" s="24"/>
      <c r="G13" s="31"/>
      <c r="H13" s="32"/>
    </row>
    <row r="14" spans="1:8" x14ac:dyDescent="0.15">
      <c r="A14" s="61"/>
      <c r="B14" s="66" t="s">
        <v>39</v>
      </c>
      <c r="C14" s="12"/>
      <c r="D14" s="18" t="s">
        <v>31</v>
      </c>
      <c r="E14" s="19">
        <v>1</v>
      </c>
      <c r="F14" s="24"/>
      <c r="G14" s="31"/>
      <c r="H14" s="32"/>
    </row>
    <row r="15" spans="1:8" ht="30" x14ac:dyDescent="0.15">
      <c r="A15" s="61"/>
      <c r="B15" s="67" t="s">
        <v>38</v>
      </c>
      <c r="C15" s="12"/>
      <c r="D15" s="18"/>
      <c r="E15" s="19"/>
      <c r="F15" s="24"/>
      <c r="G15" s="31"/>
      <c r="H15" s="32"/>
    </row>
    <row r="16" spans="1:8" x14ac:dyDescent="0.15">
      <c r="A16" s="61"/>
      <c r="B16" s="12"/>
      <c r="C16" s="12"/>
      <c r="D16" s="18"/>
      <c r="E16" s="19"/>
      <c r="F16" s="24"/>
      <c r="G16" s="31"/>
      <c r="H16" s="32"/>
    </row>
    <row r="17" spans="1:8" x14ac:dyDescent="0.15">
      <c r="A17" s="61"/>
      <c r="B17" s="17" t="s">
        <v>26</v>
      </c>
      <c r="C17" s="12"/>
      <c r="D17" s="18"/>
      <c r="E17" s="19"/>
      <c r="F17" s="24"/>
      <c r="G17" s="31"/>
      <c r="H17" s="32"/>
    </row>
    <row r="18" spans="1:8" x14ac:dyDescent="0.15">
      <c r="A18" s="61" t="s">
        <v>42</v>
      </c>
      <c r="B18" s="12" t="s">
        <v>27</v>
      </c>
      <c r="C18" s="12"/>
      <c r="D18" s="18" t="s">
        <v>28</v>
      </c>
      <c r="E18" s="19">
        <v>1</v>
      </c>
      <c r="F18" s="24"/>
      <c r="G18" s="31"/>
      <c r="H18" s="32"/>
    </row>
    <row r="19" spans="1:8" ht="30" x14ac:dyDescent="0.15">
      <c r="A19" s="61" t="s">
        <v>37</v>
      </c>
      <c r="B19" s="20" t="s">
        <v>29</v>
      </c>
      <c r="C19" s="12"/>
      <c r="D19" s="18" t="s">
        <v>28</v>
      </c>
      <c r="E19" s="19">
        <v>1</v>
      </c>
      <c r="F19" s="24"/>
      <c r="G19" s="31"/>
      <c r="H19" s="32"/>
    </row>
    <row r="20" spans="1:8" ht="30" x14ac:dyDescent="0.15">
      <c r="A20" s="61" t="s">
        <v>36</v>
      </c>
      <c r="B20" s="20" t="s">
        <v>30</v>
      </c>
      <c r="C20" s="12"/>
      <c r="D20" s="18" t="s">
        <v>28</v>
      </c>
      <c r="E20" s="19">
        <v>1</v>
      </c>
      <c r="F20" s="24"/>
      <c r="G20" s="31"/>
      <c r="H20" s="32"/>
    </row>
    <row r="21" spans="1:8" x14ac:dyDescent="0.15">
      <c r="A21" s="61"/>
      <c r="B21" s="20"/>
      <c r="C21" s="12"/>
      <c r="D21" s="18"/>
      <c r="E21" s="19"/>
      <c r="F21" s="24"/>
      <c r="G21" s="31"/>
      <c r="H21" s="32"/>
    </row>
    <row r="22" spans="1:8" ht="15" x14ac:dyDescent="0.15">
      <c r="A22" s="61"/>
      <c r="B22" s="84" t="s">
        <v>280</v>
      </c>
      <c r="C22" s="12"/>
      <c r="D22" s="18"/>
      <c r="E22" s="19"/>
      <c r="F22" s="24"/>
      <c r="G22" s="31"/>
      <c r="H22" s="32"/>
    </row>
    <row r="23" spans="1:8" ht="30" x14ac:dyDescent="0.15">
      <c r="A23" s="61" t="s">
        <v>35</v>
      </c>
      <c r="B23" s="69" t="s">
        <v>44</v>
      </c>
      <c r="C23" s="12"/>
      <c r="D23" s="18"/>
      <c r="E23" s="19"/>
      <c r="F23" s="24"/>
      <c r="G23" s="31"/>
      <c r="H23" s="32"/>
    </row>
    <row r="24" spans="1:8" x14ac:dyDescent="0.15">
      <c r="A24" s="61"/>
      <c r="B24" s="66" t="s">
        <v>39</v>
      </c>
      <c r="C24" s="12"/>
      <c r="D24" s="18" t="s">
        <v>43</v>
      </c>
      <c r="E24" s="19">
        <v>1</v>
      </c>
      <c r="F24" s="24"/>
      <c r="G24" s="31"/>
      <c r="H24" s="32"/>
    </row>
    <row r="25" spans="1:8" ht="15" x14ac:dyDescent="0.15">
      <c r="A25" s="61" t="s">
        <v>147</v>
      </c>
      <c r="B25" s="20" t="s">
        <v>289</v>
      </c>
      <c r="C25" s="12"/>
      <c r="D25" s="18" t="s">
        <v>31</v>
      </c>
      <c r="E25" s="19">
        <v>2</v>
      </c>
      <c r="F25" s="24"/>
      <c r="G25" s="31"/>
      <c r="H25" s="32"/>
    </row>
    <row r="26" spans="1:8" ht="15" thickBot="1" x14ac:dyDescent="0.2">
      <c r="A26" s="62"/>
      <c r="B26" s="13"/>
      <c r="C26" s="13"/>
      <c r="D26" s="51"/>
      <c r="E26" s="52"/>
      <c r="F26" s="25"/>
      <c r="G26" s="33"/>
      <c r="H26" s="34"/>
    </row>
    <row r="27" spans="1:8" s="17" customFormat="1" x14ac:dyDescent="0.15">
      <c r="A27" s="63" t="s">
        <v>21</v>
      </c>
      <c r="B27" s="35"/>
      <c r="C27" s="35"/>
      <c r="D27" s="53"/>
      <c r="E27" s="54"/>
      <c r="F27" s="36"/>
      <c r="G27" s="37"/>
      <c r="H27" s="38">
        <f>+SUM(H6:H26)</f>
        <v>0</v>
      </c>
    </row>
    <row r="28" spans="1:8" s="17" customFormat="1" x14ac:dyDescent="0.15">
      <c r="A28" s="64" t="s">
        <v>25</v>
      </c>
      <c r="B28" s="39"/>
      <c r="C28" s="39"/>
      <c r="D28" s="55"/>
      <c r="E28" s="56"/>
      <c r="F28" s="40"/>
      <c r="G28" s="41"/>
      <c r="H28" s="42">
        <f>+H27*0.1</f>
        <v>0</v>
      </c>
    </row>
    <row r="29" spans="1:8" s="17" customFormat="1" ht="15" thickBot="1" x14ac:dyDescent="0.2">
      <c r="A29" s="65" t="s">
        <v>22</v>
      </c>
      <c r="B29" s="43"/>
      <c r="C29" s="43"/>
      <c r="D29" s="57"/>
      <c r="E29" s="58"/>
      <c r="F29" s="44"/>
      <c r="G29" s="45"/>
      <c r="H29" s="46">
        <f>+H28+H27</f>
        <v>0</v>
      </c>
    </row>
    <row r="30" spans="1:8" ht="15" thickBot="1" x14ac:dyDescent="0.2"/>
    <row r="31" spans="1:8" ht="15" thickBot="1" x14ac:dyDescent="0.2">
      <c r="A31" s="126" t="s">
        <v>23</v>
      </c>
      <c r="B31" s="127"/>
      <c r="C31" s="126" t="s">
        <v>24</v>
      </c>
      <c r="D31" s="128"/>
      <c r="E31" s="128"/>
      <c r="F31" s="128"/>
      <c r="G31" s="128"/>
      <c r="H31" s="127"/>
    </row>
    <row r="32" spans="1:8" ht="128.25" customHeight="1" thickBot="1" x14ac:dyDescent="0.2">
      <c r="A32" s="126"/>
      <c r="B32" s="127"/>
      <c r="C32" s="126"/>
      <c r="D32" s="128"/>
      <c r="E32" s="128"/>
      <c r="F32" s="128"/>
      <c r="G32" s="128"/>
      <c r="H32" s="127"/>
    </row>
  </sheetData>
  <mergeCells count="7">
    <mergeCell ref="A31:B31"/>
    <mergeCell ref="A32:B32"/>
    <mergeCell ref="C31:H31"/>
    <mergeCell ref="C32:H32"/>
    <mergeCell ref="A1:H1"/>
    <mergeCell ref="A2:H2"/>
    <mergeCell ref="A3:H3"/>
  </mergeCells>
  <printOptions horizontalCentered="1"/>
  <pageMargins left="0.23622047244094491" right="0.23622047244094491" top="0.74803149606299213" bottom="0.74803149606299213" header="0.31496062992125984" footer="0.31496062992125984"/>
  <pageSetup paperSize="9" scale="51"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5DF76-8570-3A45-A366-16A77855F9BE}">
  <sheetPr>
    <pageSetUpPr fitToPage="1"/>
  </sheetPr>
  <dimension ref="A1:G70"/>
  <sheetViews>
    <sheetView view="pageBreakPreview" topLeftCell="A55" zoomScaleNormal="100" zoomScaleSheetLayoutView="100" workbookViewId="0">
      <selection activeCell="E59" sqref="E59"/>
    </sheetView>
  </sheetViews>
  <sheetFormatPr baseColWidth="10" defaultRowHeight="14" x14ac:dyDescent="0.15"/>
  <cols>
    <col min="1" max="1" width="77" style="1" customWidth="1"/>
    <col min="2" max="2" width="7.33203125" style="2" bestFit="1" customWidth="1"/>
    <col min="3" max="3" width="13" style="5" bestFit="1" customWidth="1"/>
    <col min="4" max="4" width="13.5" style="3" bestFit="1" customWidth="1"/>
    <col min="5" max="5" width="16.1640625" style="3" customWidth="1"/>
    <col min="6" max="6" width="14.1640625" style="4" customWidth="1"/>
    <col min="7" max="7" width="21.1640625" style="4" bestFit="1" customWidth="1"/>
    <col min="8" max="8" width="19.6640625" style="4" bestFit="1" customWidth="1"/>
    <col min="9" max="9" width="14.5" style="4" bestFit="1" customWidth="1"/>
    <col min="10" max="10" width="7.33203125" style="4" bestFit="1" customWidth="1"/>
    <col min="11" max="12" width="13.33203125" style="4" bestFit="1" customWidth="1"/>
    <col min="13" max="256" width="10.83203125" style="4"/>
    <col min="257" max="257" width="77" style="4" customWidth="1"/>
    <col min="258" max="258" width="7.33203125" style="4" bestFit="1" customWidth="1"/>
    <col min="259" max="259" width="13" style="4" bestFit="1" customWidth="1"/>
    <col min="260" max="260" width="13.5" style="4" bestFit="1" customWidth="1"/>
    <col min="261" max="261" width="16.1640625" style="4" customWidth="1"/>
    <col min="262" max="262" width="14.1640625" style="4" customWidth="1"/>
    <col min="263" max="263" width="21.1640625" style="4" bestFit="1" customWidth="1"/>
    <col min="264" max="264" width="19.6640625" style="4" bestFit="1" customWidth="1"/>
    <col min="265" max="265" width="14.5" style="4" bestFit="1" customWidth="1"/>
    <col min="266" max="266" width="7.33203125" style="4" bestFit="1" customWidth="1"/>
    <col min="267" max="268" width="13.33203125" style="4" bestFit="1" customWidth="1"/>
    <col min="269" max="512" width="10.83203125" style="4"/>
    <col min="513" max="513" width="77" style="4" customWidth="1"/>
    <col min="514" max="514" width="7.33203125" style="4" bestFit="1" customWidth="1"/>
    <col min="515" max="515" width="13" style="4" bestFit="1" customWidth="1"/>
    <col min="516" max="516" width="13.5" style="4" bestFit="1" customWidth="1"/>
    <col min="517" max="517" width="16.1640625" style="4" customWidth="1"/>
    <col min="518" max="518" width="14.1640625" style="4" customWidth="1"/>
    <col min="519" max="519" width="21.1640625" style="4" bestFit="1" customWidth="1"/>
    <col min="520" max="520" width="19.6640625" style="4" bestFit="1" customWidth="1"/>
    <col min="521" max="521" width="14.5" style="4" bestFit="1" customWidth="1"/>
    <col min="522" max="522" width="7.33203125" style="4" bestFit="1" customWidth="1"/>
    <col min="523" max="524" width="13.33203125" style="4" bestFit="1" customWidth="1"/>
    <col min="525" max="768" width="10.83203125" style="4"/>
    <col min="769" max="769" width="77" style="4" customWidth="1"/>
    <col min="770" max="770" width="7.33203125" style="4" bestFit="1" customWidth="1"/>
    <col min="771" max="771" width="13" style="4" bestFit="1" customWidth="1"/>
    <col min="772" max="772" width="13.5" style="4" bestFit="1" customWidth="1"/>
    <col min="773" max="773" width="16.1640625" style="4" customWidth="1"/>
    <col min="774" max="774" width="14.1640625" style="4" customWidth="1"/>
    <col min="775" max="775" width="21.1640625" style="4" bestFit="1" customWidth="1"/>
    <col min="776" max="776" width="19.6640625" style="4" bestFit="1" customWidth="1"/>
    <col min="777" max="777" width="14.5" style="4" bestFit="1" customWidth="1"/>
    <col min="778" max="778" width="7.33203125" style="4" bestFit="1" customWidth="1"/>
    <col min="779" max="780" width="13.33203125" style="4" bestFit="1" customWidth="1"/>
    <col min="781" max="1024" width="10.83203125" style="4"/>
    <col min="1025" max="1025" width="77" style="4" customWidth="1"/>
    <col min="1026" max="1026" width="7.33203125" style="4" bestFit="1" customWidth="1"/>
    <col min="1027" max="1027" width="13" style="4" bestFit="1" customWidth="1"/>
    <col min="1028" max="1028" width="13.5" style="4" bestFit="1" customWidth="1"/>
    <col min="1029" max="1029" width="16.1640625" style="4" customWidth="1"/>
    <col min="1030" max="1030" width="14.1640625" style="4" customWidth="1"/>
    <col min="1031" max="1031" width="21.1640625" style="4" bestFit="1" customWidth="1"/>
    <col min="1032" max="1032" width="19.6640625" style="4" bestFit="1" customWidth="1"/>
    <col min="1033" max="1033" width="14.5" style="4" bestFit="1" customWidth="1"/>
    <col min="1034" max="1034" width="7.33203125" style="4" bestFit="1" customWidth="1"/>
    <col min="1035" max="1036" width="13.33203125" style="4" bestFit="1" customWidth="1"/>
    <col min="1037" max="1280" width="10.83203125" style="4"/>
    <col min="1281" max="1281" width="77" style="4" customWidth="1"/>
    <col min="1282" max="1282" width="7.33203125" style="4" bestFit="1" customWidth="1"/>
    <col min="1283" max="1283" width="13" style="4" bestFit="1" customWidth="1"/>
    <col min="1284" max="1284" width="13.5" style="4" bestFit="1" customWidth="1"/>
    <col min="1285" max="1285" width="16.1640625" style="4" customWidth="1"/>
    <col min="1286" max="1286" width="14.1640625" style="4" customWidth="1"/>
    <col min="1287" max="1287" width="21.1640625" style="4" bestFit="1" customWidth="1"/>
    <col min="1288" max="1288" width="19.6640625" style="4" bestFit="1" customWidth="1"/>
    <col min="1289" max="1289" width="14.5" style="4" bestFit="1" customWidth="1"/>
    <col min="1290" max="1290" width="7.33203125" style="4" bestFit="1" customWidth="1"/>
    <col min="1291" max="1292" width="13.33203125" style="4" bestFit="1" customWidth="1"/>
    <col min="1293" max="1536" width="10.83203125" style="4"/>
    <col min="1537" max="1537" width="77" style="4" customWidth="1"/>
    <col min="1538" max="1538" width="7.33203125" style="4" bestFit="1" customWidth="1"/>
    <col min="1539" max="1539" width="13" style="4" bestFit="1" customWidth="1"/>
    <col min="1540" max="1540" width="13.5" style="4" bestFit="1" customWidth="1"/>
    <col min="1541" max="1541" width="16.1640625" style="4" customWidth="1"/>
    <col min="1542" max="1542" width="14.1640625" style="4" customWidth="1"/>
    <col min="1543" max="1543" width="21.1640625" style="4" bestFit="1" customWidth="1"/>
    <col min="1544" max="1544" width="19.6640625" style="4" bestFit="1" customWidth="1"/>
    <col min="1545" max="1545" width="14.5" style="4" bestFit="1" customWidth="1"/>
    <col min="1546" max="1546" width="7.33203125" style="4" bestFit="1" customWidth="1"/>
    <col min="1547" max="1548" width="13.33203125" style="4" bestFit="1" customWidth="1"/>
    <col min="1549" max="1792" width="10.83203125" style="4"/>
    <col min="1793" max="1793" width="77" style="4" customWidth="1"/>
    <col min="1794" max="1794" width="7.33203125" style="4" bestFit="1" customWidth="1"/>
    <col min="1795" max="1795" width="13" style="4" bestFit="1" customWidth="1"/>
    <col min="1796" max="1796" width="13.5" style="4" bestFit="1" customWidth="1"/>
    <col min="1797" max="1797" width="16.1640625" style="4" customWidth="1"/>
    <col min="1798" max="1798" width="14.1640625" style="4" customWidth="1"/>
    <col min="1799" max="1799" width="21.1640625" style="4" bestFit="1" customWidth="1"/>
    <col min="1800" max="1800" width="19.6640625" style="4" bestFit="1" customWidth="1"/>
    <col min="1801" max="1801" width="14.5" style="4" bestFit="1" customWidth="1"/>
    <col min="1802" max="1802" width="7.33203125" style="4" bestFit="1" customWidth="1"/>
    <col min="1803" max="1804" width="13.33203125" style="4" bestFit="1" customWidth="1"/>
    <col min="1805" max="2048" width="10.83203125" style="4"/>
    <col min="2049" max="2049" width="77" style="4" customWidth="1"/>
    <col min="2050" max="2050" width="7.33203125" style="4" bestFit="1" customWidth="1"/>
    <col min="2051" max="2051" width="13" style="4" bestFit="1" customWidth="1"/>
    <col min="2052" max="2052" width="13.5" style="4" bestFit="1" customWidth="1"/>
    <col min="2053" max="2053" width="16.1640625" style="4" customWidth="1"/>
    <col min="2054" max="2054" width="14.1640625" style="4" customWidth="1"/>
    <col min="2055" max="2055" width="21.1640625" style="4" bestFit="1" customWidth="1"/>
    <col min="2056" max="2056" width="19.6640625" style="4" bestFit="1" customWidth="1"/>
    <col min="2057" max="2057" width="14.5" style="4" bestFit="1" customWidth="1"/>
    <col min="2058" max="2058" width="7.33203125" style="4" bestFit="1" customWidth="1"/>
    <col min="2059" max="2060" width="13.33203125" style="4" bestFit="1" customWidth="1"/>
    <col min="2061" max="2304" width="10.83203125" style="4"/>
    <col min="2305" max="2305" width="77" style="4" customWidth="1"/>
    <col min="2306" max="2306" width="7.33203125" style="4" bestFit="1" customWidth="1"/>
    <col min="2307" max="2307" width="13" style="4" bestFit="1" customWidth="1"/>
    <col min="2308" max="2308" width="13.5" style="4" bestFit="1" customWidth="1"/>
    <col min="2309" max="2309" width="16.1640625" style="4" customWidth="1"/>
    <col min="2310" max="2310" width="14.1640625" style="4" customWidth="1"/>
    <col min="2311" max="2311" width="21.1640625" style="4" bestFit="1" customWidth="1"/>
    <col min="2312" max="2312" width="19.6640625" style="4" bestFit="1" customWidth="1"/>
    <col min="2313" max="2313" width="14.5" style="4" bestFit="1" customWidth="1"/>
    <col min="2314" max="2314" width="7.33203125" style="4" bestFit="1" customWidth="1"/>
    <col min="2315" max="2316" width="13.33203125" style="4" bestFit="1" customWidth="1"/>
    <col min="2317" max="2560" width="10.83203125" style="4"/>
    <col min="2561" max="2561" width="77" style="4" customWidth="1"/>
    <col min="2562" max="2562" width="7.33203125" style="4" bestFit="1" customWidth="1"/>
    <col min="2563" max="2563" width="13" style="4" bestFit="1" customWidth="1"/>
    <col min="2564" max="2564" width="13.5" style="4" bestFit="1" customWidth="1"/>
    <col min="2565" max="2565" width="16.1640625" style="4" customWidth="1"/>
    <col min="2566" max="2566" width="14.1640625" style="4" customWidth="1"/>
    <col min="2567" max="2567" width="21.1640625" style="4" bestFit="1" customWidth="1"/>
    <col min="2568" max="2568" width="19.6640625" style="4" bestFit="1" customWidth="1"/>
    <col min="2569" max="2569" width="14.5" style="4" bestFit="1" customWidth="1"/>
    <col min="2570" max="2570" width="7.33203125" style="4" bestFit="1" customWidth="1"/>
    <col min="2571" max="2572" width="13.33203125" style="4" bestFit="1" customWidth="1"/>
    <col min="2573" max="2816" width="10.83203125" style="4"/>
    <col min="2817" max="2817" width="77" style="4" customWidth="1"/>
    <col min="2818" max="2818" width="7.33203125" style="4" bestFit="1" customWidth="1"/>
    <col min="2819" max="2819" width="13" style="4" bestFit="1" customWidth="1"/>
    <col min="2820" max="2820" width="13.5" style="4" bestFit="1" customWidth="1"/>
    <col min="2821" max="2821" width="16.1640625" style="4" customWidth="1"/>
    <col min="2822" max="2822" width="14.1640625" style="4" customWidth="1"/>
    <col min="2823" max="2823" width="21.1640625" style="4" bestFit="1" customWidth="1"/>
    <col min="2824" max="2824" width="19.6640625" style="4" bestFit="1" customWidth="1"/>
    <col min="2825" max="2825" width="14.5" style="4" bestFit="1" customWidth="1"/>
    <col min="2826" max="2826" width="7.33203125" style="4" bestFit="1" customWidth="1"/>
    <col min="2827" max="2828" width="13.33203125" style="4" bestFit="1" customWidth="1"/>
    <col min="2829" max="3072" width="10.83203125" style="4"/>
    <col min="3073" max="3073" width="77" style="4" customWidth="1"/>
    <col min="3074" max="3074" width="7.33203125" style="4" bestFit="1" customWidth="1"/>
    <col min="3075" max="3075" width="13" style="4" bestFit="1" customWidth="1"/>
    <col min="3076" max="3076" width="13.5" style="4" bestFit="1" customWidth="1"/>
    <col min="3077" max="3077" width="16.1640625" style="4" customWidth="1"/>
    <col min="3078" max="3078" width="14.1640625" style="4" customWidth="1"/>
    <col min="3079" max="3079" width="21.1640625" style="4" bestFit="1" customWidth="1"/>
    <col min="3080" max="3080" width="19.6640625" style="4" bestFit="1" customWidth="1"/>
    <col min="3081" max="3081" width="14.5" style="4" bestFit="1" customWidth="1"/>
    <col min="3082" max="3082" width="7.33203125" style="4" bestFit="1" customWidth="1"/>
    <col min="3083" max="3084" width="13.33203125" style="4" bestFit="1" customWidth="1"/>
    <col min="3085" max="3328" width="10.83203125" style="4"/>
    <col min="3329" max="3329" width="77" style="4" customWidth="1"/>
    <col min="3330" max="3330" width="7.33203125" style="4" bestFit="1" customWidth="1"/>
    <col min="3331" max="3331" width="13" style="4" bestFit="1" customWidth="1"/>
    <col min="3332" max="3332" width="13.5" style="4" bestFit="1" customWidth="1"/>
    <col min="3333" max="3333" width="16.1640625" style="4" customWidth="1"/>
    <col min="3334" max="3334" width="14.1640625" style="4" customWidth="1"/>
    <col min="3335" max="3335" width="21.1640625" style="4" bestFit="1" customWidth="1"/>
    <col min="3336" max="3336" width="19.6640625" style="4" bestFit="1" customWidth="1"/>
    <col min="3337" max="3337" width="14.5" style="4" bestFit="1" customWidth="1"/>
    <col min="3338" max="3338" width="7.33203125" style="4" bestFit="1" customWidth="1"/>
    <col min="3339" max="3340" width="13.33203125" style="4" bestFit="1" customWidth="1"/>
    <col min="3341" max="3584" width="10.83203125" style="4"/>
    <col min="3585" max="3585" width="77" style="4" customWidth="1"/>
    <col min="3586" max="3586" width="7.33203125" style="4" bestFit="1" customWidth="1"/>
    <col min="3587" max="3587" width="13" style="4" bestFit="1" customWidth="1"/>
    <col min="3588" max="3588" width="13.5" style="4" bestFit="1" customWidth="1"/>
    <col min="3589" max="3589" width="16.1640625" style="4" customWidth="1"/>
    <col min="3590" max="3590" width="14.1640625" style="4" customWidth="1"/>
    <col min="3591" max="3591" width="21.1640625" style="4" bestFit="1" customWidth="1"/>
    <col min="3592" max="3592" width="19.6640625" style="4" bestFit="1" customWidth="1"/>
    <col min="3593" max="3593" width="14.5" style="4" bestFit="1" customWidth="1"/>
    <col min="3594" max="3594" width="7.33203125" style="4" bestFit="1" customWidth="1"/>
    <col min="3595" max="3596" width="13.33203125" style="4" bestFit="1" customWidth="1"/>
    <col min="3597" max="3840" width="10.83203125" style="4"/>
    <col min="3841" max="3841" width="77" style="4" customWidth="1"/>
    <col min="3842" max="3842" width="7.33203125" style="4" bestFit="1" customWidth="1"/>
    <col min="3843" max="3843" width="13" style="4" bestFit="1" customWidth="1"/>
    <col min="3844" max="3844" width="13.5" style="4" bestFit="1" customWidth="1"/>
    <col min="3845" max="3845" width="16.1640625" style="4" customWidth="1"/>
    <col min="3846" max="3846" width="14.1640625" style="4" customWidth="1"/>
    <col min="3847" max="3847" width="21.1640625" style="4" bestFit="1" customWidth="1"/>
    <col min="3848" max="3848" width="19.6640625" style="4" bestFit="1" customWidth="1"/>
    <col min="3849" max="3849" width="14.5" style="4" bestFit="1" customWidth="1"/>
    <col min="3850" max="3850" width="7.33203125" style="4" bestFit="1" customWidth="1"/>
    <col min="3851" max="3852" width="13.33203125" style="4" bestFit="1" customWidth="1"/>
    <col min="3853" max="4096" width="10.83203125" style="4"/>
    <col min="4097" max="4097" width="77" style="4" customWidth="1"/>
    <col min="4098" max="4098" width="7.33203125" style="4" bestFit="1" customWidth="1"/>
    <col min="4099" max="4099" width="13" style="4" bestFit="1" customWidth="1"/>
    <col min="4100" max="4100" width="13.5" style="4" bestFit="1" customWidth="1"/>
    <col min="4101" max="4101" width="16.1640625" style="4" customWidth="1"/>
    <col min="4102" max="4102" width="14.1640625" style="4" customWidth="1"/>
    <col min="4103" max="4103" width="21.1640625" style="4" bestFit="1" customWidth="1"/>
    <col min="4104" max="4104" width="19.6640625" style="4" bestFit="1" customWidth="1"/>
    <col min="4105" max="4105" width="14.5" style="4" bestFit="1" customWidth="1"/>
    <col min="4106" max="4106" width="7.33203125" style="4" bestFit="1" customWidth="1"/>
    <col min="4107" max="4108" width="13.33203125" style="4" bestFit="1" customWidth="1"/>
    <col min="4109" max="4352" width="10.83203125" style="4"/>
    <col min="4353" max="4353" width="77" style="4" customWidth="1"/>
    <col min="4354" max="4354" width="7.33203125" style="4" bestFit="1" customWidth="1"/>
    <col min="4355" max="4355" width="13" style="4" bestFit="1" customWidth="1"/>
    <col min="4356" max="4356" width="13.5" style="4" bestFit="1" customWidth="1"/>
    <col min="4357" max="4357" width="16.1640625" style="4" customWidth="1"/>
    <col min="4358" max="4358" width="14.1640625" style="4" customWidth="1"/>
    <col min="4359" max="4359" width="21.1640625" style="4" bestFit="1" customWidth="1"/>
    <col min="4360" max="4360" width="19.6640625" style="4" bestFit="1" customWidth="1"/>
    <col min="4361" max="4361" width="14.5" style="4" bestFit="1" customWidth="1"/>
    <col min="4362" max="4362" width="7.33203125" style="4" bestFit="1" customWidth="1"/>
    <col min="4363" max="4364" width="13.33203125" style="4" bestFit="1" customWidth="1"/>
    <col min="4365" max="4608" width="10.83203125" style="4"/>
    <col min="4609" max="4609" width="77" style="4" customWidth="1"/>
    <col min="4610" max="4610" width="7.33203125" style="4" bestFit="1" customWidth="1"/>
    <col min="4611" max="4611" width="13" style="4" bestFit="1" customWidth="1"/>
    <col min="4612" max="4612" width="13.5" style="4" bestFit="1" customWidth="1"/>
    <col min="4613" max="4613" width="16.1640625" style="4" customWidth="1"/>
    <col min="4614" max="4614" width="14.1640625" style="4" customWidth="1"/>
    <col min="4615" max="4615" width="21.1640625" style="4" bestFit="1" customWidth="1"/>
    <col min="4616" max="4616" width="19.6640625" style="4" bestFit="1" customWidth="1"/>
    <col min="4617" max="4617" width="14.5" style="4" bestFit="1" customWidth="1"/>
    <col min="4618" max="4618" width="7.33203125" style="4" bestFit="1" customWidth="1"/>
    <col min="4619" max="4620" width="13.33203125" style="4" bestFit="1" customWidth="1"/>
    <col min="4621" max="4864" width="10.83203125" style="4"/>
    <col min="4865" max="4865" width="77" style="4" customWidth="1"/>
    <col min="4866" max="4866" width="7.33203125" style="4" bestFit="1" customWidth="1"/>
    <col min="4867" max="4867" width="13" style="4" bestFit="1" customWidth="1"/>
    <col min="4868" max="4868" width="13.5" style="4" bestFit="1" customWidth="1"/>
    <col min="4869" max="4869" width="16.1640625" style="4" customWidth="1"/>
    <col min="4870" max="4870" width="14.1640625" style="4" customWidth="1"/>
    <col min="4871" max="4871" width="21.1640625" style="4" bestFit="1" customWidth="1"/>
    <col min="4872" max="4872" width="19.6640625" style="4" bestFit="1" customWidth="1"/>
    <col min="4873" max="4873" width="14.5" style="4" bestFit="1" customWidth="1"/>
    <col min="4874" max="4874" width="7.33203125" style="4" bestFit="1" customWidth="1"/>
    <col min="4875" max="4876" width="13.33203125" style="4" bestFit="1" customWidth="1"/>
    <col min="4877" max="5120" width="10.83203125" style="4"/>
    <col min="5121" max="5121" width="77" style="4" customWidth="1"/>
    <col min="5122" max="5122" width="7.33203125" style="4" bestFit="1" customWidth="1"/>
    <col min="5123" max="5123" width="13" style="4" bestFit="1" customWidth="1"/>
    <col min="5124" max="5124" width="13.5" style="4" bestFit="1" customWidth="1"/>
    <col min="5125" max="5125" width="16.1640625" style="4" customWidth="1"/>
    <col min="5126" max="5126" width="14.1640625" style="4" customWidth="1"/>
    <col min="5127" max="5127" width="21.1640625" style="4" bestFit="1" customWidth="1"/>
    <col min="5128" max="5128" width="19.6640625" style="4" bestFit="1" customWidth="1"/>
    <col min="5129" max="5129" width="14.5" style="4" bestFit="1" customWidth="1"/>
    <col min="5130" max="5130" width="7.33203125" style="4" bestFit="1" customWidth="1"/>
    <col min="5131" max="5132" width="13.33203125" style="4" bestFit="1" customWidth="1"/>
    <col min="5133" max="5376" width="10.83203125" style="4"/>
    <col min="5377" max="5377" width="77" style="4" customWidth="1"/>
    <col min="5378" max="5378" width="7.33203125" style="4" bestFit="1" customWidth="1"/>
    <col min="5379" max="5379" width="13" style="4" bestFit="1" customWidth="1"/>
    <col min="5380" max="5380" width="13.5" style="4" bestFit="1" customWidth="1"/>
    <col min="5381" max="5381" width="16.1640625" style="4" customWidth="1"/>
    <col min="5382" max="5382" width="14.1640625" style="4" customWidth="1"/>
    <col min="5383" max="5383" width="21.1640625" style="4" bestFit="1" customWidth="1"/>
    <col min="5384" max="5384" width="19.6640625" style="4" bestFit="1" customWidth="1"/>
    <col min="5385" max="5385" width="14.5" style="4" bestFit="1" customWidth="1"/>
    <col min="5386" max="5386" width="7.33203125" style="4" bestFit="1" customWidth="1"/>
    <col min="5387" max="5388" width="13.33203125" style="4" bestFit="1" customWidth="1"/>
    <col min="5389" max="5632" width="10.83203125" style="4"/>
    <col min="5633" max="5633" width="77" style="4" customWidth="1"/>
    <col min="5634" max="5634" width="7.33203125" style="4" bestFit="1" customWidth="1"/>
    <col min="5635" max="5635" width="13" style="4" bestFit="1" customWidth="1"/>
    <col min="5636" max="5636" width="13.5" style="4" bestFit="1" customWidth="1"/>
    <col min="5637" max="5637" width="16.1640625" style="4" customWidth="1"/>
    <col min="5638" max="5638" width="14.1640625" style="4" customWidth="1"/>
    <col min="5639" max="5639" width="21.1640625" style="4" bestFit="1" customWidth="1"/>
    <col min="5640" max="5640" width="19.6640625" style="4" bestFit="1" customWidth="1"/>
    <col min="5641" max="5641" width="14.5" style="4" bestFit="1" customWidth="1"/>
    <col min="5642" max="5642" width="7.33203125" style="4" bestFit="1" customWidth="1"/>
    <col min="5643" max="5644" width="13.33203125" style="4" bestFit="1" customWidth="1"/>
    <col min="5645" max="5888" width="10.83203125" style="4"/>
    <col min="5889" max="5889" width="77" style="4" customWidth="1"/>
    <col min="5890" max="5890" width="7.33203125" style="4" bestFit="1" customWidth="1"/>
    <col min="5891" max="5891" width="13" style="4" bestFit="1" customWidth="1"/>
    <col min="5892" max="5892" width="13.5" style="4" bestFit="1" customWidth="1"/>
    <col min="5893" max="5893" width="16.1640625" style="4" customWidth="1"/>
    <col min="5894" max="5894" width="14.1640625" style="4" customWidth="1"/>
    <col min="5895" max="5895" width="21.1640625" style="4" bestFit="1" customWidth="1"/>
    <col min="5896" max="5896" width="19.6640625" style="4" bestFit="1" customWidth="1"/>
    <col min="5897" max="5897" width="14.5" style="4" bestFit="1" customWidth="1"/>
    <col min="5898" max="5898" width="7.33203125" style="4" bestFit="1" customWidth="1"/>
    <col min="5899" max="5900" width="13.33203125" style="4" bestFit="1" customWidth="1"/>
    <col min="5901" max="6144" width="10.83203125" style="4"/>
    <col min="6145" max="6145" width="77" style="4" customWidth="1"/>
    <col min="6146" max="6146" width="7.33203125" style="4" bestFit="1" customWidth="1"/>
    <col min="6147" max="6147" width="13" style="4" bestFit="1" customWidth="1"/>
    <col min="6148" max="6148" width="13.5" style="4" bestFit="1" customWidth="1"/>
    <col min="6149" max="6149" width="16.1640625" style="4" customWidth="1"/>
    <col min="6150" max="6150" width="14.1640625" style="4" customWidth="1"/>
    <col min="6151" max="6151" width="21.1640625" style="4" bestFit="1" customWidth="1"/>
    <col min="6152" max="6152" width="19.6640625" style="4" bestFit="1" customWidth="1"/>
    <col min="6153" max="6153" width="14.5" style="4" bestFit="1" customWidth="1"/>
    <col min="6154" max="6154" width="7.33203125" style="4" bestFit="1" customWidth="1"/>
    <col min="6155" max="6156" width="13.33203125" style="4" bestFit="1" customWidth="1"/>
    <col min="6157" max="6400" width="10.83203125" style="4"/>
    <col min="6401" max="6401" width="77" style="4" customWidth="1"/>
    <col min="6402" max="6402" width="7.33203125" style="4" bestFit="1" customWidth="1"/>
    <col min="6403" max="6403" width="13" style="4" bestFit="1" customWidth="1"/>
    <col min="6404" max="6404" width="13.5" style="4" bestFit="1" customWidth="1"/>
    <col min="6405" max="6405" width="16.1640625" style="4" customWidth="1"/>
    <col min="6406" max="6406" width="14.1640625" style="4" customWidth="1"/>
    <col min="6407" max="6407" width="21.1640625" style="4" bestFit="1" customWidth="1"/>
    <col min="6408" max="6408" width="19.6640625" style="4" bestFit="1" customWidth="1"/>
    <col min="6409" max="6409" width="14.5" style="4" bestFit="1" customWidth="1"/>
    <col min="6410" max="6410" width="7.33203125" style="4" bestFit="1" customWidth="1"/>
    <col min="6411" max="6412" width="13.33203125" style="4" bestFit="1" customWidth="1"/>
    <col min="6413" max="6656" width="10.83203125" style="4"/>
    <col min="6657" max="6657" width="77" style="4" customWidth="1"/>
    <col min="6658" max="6658" width="7.33203125" style="4" bestFit="1" customWidth="1"/>
    <col min="6659" max="6659" width="13" style="4" bestFit="1" customWidth="1"/>
    <col min="6660" max="6660" width="13.5" style="4" bestFit="1" customWidth="1"/>
    <col min="6661" max="6661" width="16.1640625" style="4" customWidth="1"/>
    <col min="6662" max="6662" width="14.1640625" style="4" customWidth="1"/>
    <col min="6663" max="6663" width="21.1640625" style="4" bestFit="1" customWidth="1"/>
    <col min="6664" max="6664" width="19.6640625" style="4" bestFit="1" customWidth="1"/>
    <col min="6665" max="6665" width="14.5" style="4" bestFit="1" customWidth="1"/>
    <col min="6666" max="6666" width="7.33203125" style="4" bestFit="1" customWidth="1"/>
    <col min="6667" max="6668" width="13.33203125" style="4" bestFit="1" customWidth="1"/>
    <col min="6669" max="6912" width="10.83203125" style="4"/>
    <col min="6913" max="6913" width="77" style="4" customWidth="1"/>
    <col min="6914" max="6914" width="7.33203125" style="4" bestFit="1" customWidth="1"/>
    <col min="6915" max="6915" width="13" style="4" bestFit="1" customWidth="1"/>
    <col min="6916" max="6916" width="13.5" style="4" bestFit="1" customWidth="1"/>
    <col min="6917" max="6917" width="16.1640625" style="4" customWidth="1"/>
    <col min="6918" max="6918" width="14.1640625" style="4" customWidth="1"/>
    <col min="6919" max="6919" width="21.1640625" style="4" bestFit="1" customWidth="1"/>
    <col min="6920" max="6920" width="19.6640625" style="4" bestFit="1" customWidth="1"/>
    <col min="6921" max="6921" width="14.5" style="4" bestFit="1" customWidth="1"/>
    <col min="6922" max="6922" width="7.33203125" style="4" bestFit="1" customWidth="1"/>
    <col min="6923" max="6924" width="13.33203125" style="4" bestFit="1" customWidth="1"/>
    <col min="6925" max="7168" width="10.83203125" style="4"/>
    <col min="7169" max="7169" width="77" style="4" customWidth="1"/>
    <col min="7170" max="7170" width="7.33203125" style="4" bestFit="1" customWidth="1"/>
    <col min="7171" max="7171" width="13" style="4" bestFit="1" customWidth="1"/>
    <col min="7172" max="7172" width="13.5" style="4" bestFit="1" customWidth="1"/>
    <col min="7173" max="7173" width="16.1640625" style="4" customWidth="1"/>
    <col min="7174" max="7174" width="14.1640625" style="4" customWidth="1"/>
    <col min="7175" max="7175" width="21.1640625" style="4" bestFit="1" customWidth="1"/>
    <col min="7176" max="7176" width="19.6640625" style="4" bestFit="1" customWidth="1"/>
    <col min="7177" max="7177" width="14.5" style="4" bestFit="1" customWidth="1"/>
    <col min="7178" max="7178" width="7.33203125" style="4" bestFit="1" customWidth="1"/>
    <col min="7179" max="7180" width="13.33203125" style="4" bestFit="1" customWidth="1"/>
    <col min="7181" max="7424" width="10.83203125" style="4"/>
    <col min="7425" max="7425" width="77" style="4" customWidth="1"/>
    <col min="7426" max="7426" width="7.33203125" style="4" bestFit="1" customWidth="1"/>
    <col min="7427" max="7427" width="13" style="4" bestFit="1" customWidth="1"/>
    <col min="7428" max="7428" width="13.5" style="4" bestFit="1" customWidth="1"/>
    <col min="7429" max="7429" width="16.1640625" style="4" customWidth="1"/>
    <col min="7430" max="7430" width="14.1640625" style="4" customWidth="1"/>
    <col min="7431" max="7431" width="21.1640625" style="4" bestFit="1" customWidth="1"/>
    <col min="7432" max="7432" width="19.6640625" style="4" bestFit="1" customWidth="1"/>
    <col min="7433" max="7433" width="14.5" style="4" bestFit="1" customWidth="1"/>
    <col min="7434" max="7434" width="7.33203125" style="4" bestFit="1" customWidth="1"/>
    <col min="7435" max="7436" width="13.33203125" style="4" bestFit="1" customWidth="1"/>
    <col min="7437" max="7680" width="10.83203125" style="4"/>
    <col min="7681" max="7681" width="77" style="4" customWidth="1"/>
    <col min="7682" max="7682" width="7.33203125" style="4" bestFit="1" customWidth="1"/>
    <col min="7683" max="7683" width="13" style="4" bestFit="1" customWidth="1"/>
    <col min="7684" max="7684" width="13.5" style="4" bestFit="1" customWidth="1"/>
    <col min="7685" max="7685" width="16.1640625" style="4" customWidth="1"/>
    <col min="7686" max="7686" width="14.1640625" style="4" customWidth="1"/>
    <col min="7687" max="7687" width="21.1640625" style="4" bestFit="1" customWidth="1"/>
    <col min="7688" max="7688" width="19.6640625" style="4" bestFit="1" customWidth="1"/>
    <col min="7689" max="7689" width="14.5" style="4" bestFit="1" customWidth="1"/>
    <col min="7690" max="7690" width="7.33203125" style="4" bestFit="1" customWidth="1"/>
    <col min="7691" max="7692" width="13.33203125" style="4" bestFit="1" customWidth="1"/>
    <col min="7693" max="7936" width="10.83203125" style="4"/>
    <col min="7937" max="7937" width="77" style="4" customWidth="1"/>
    <col min="7938" max="7938" width="7.33203125" style="4" bestFit="1" customWidth="1"/>
    <col min="7939" max="7939" width="13" style="4" bestFit="1" customWidth="1"/>
    <col min="7940" max="7940" width="13.5" style="4" bestFit="1" customWidth="1"/>
    <col min="7941" max="7941" width="16.1640625" style="4" customWidth="1"/>
    <col min="7942" max="7942" width="14.1640625" style="4" customWidth="1"/>
    <col min="7943" max="7943" width="21.1640625" style="4" bestFit="1" customWidth="1"/>
    <col min="7944" max="7944" width="19.6640625" style="4" bestFit="1" customWidth="1"/>
    <col min="7945" max="7945" width="14.5" style="4" bestFit="1" customWidth="1"/>
    <col min="7946" max="7946" width="7.33203125" style="4" bestFit="1" customWidth="1"/>
    <col min="7947" max="7948" width="13.33203125" style="4" bestFit="1" customWidth="1"/>
    <col min="7949" max="8192" width="10.83203125" style="4"/>
    <col min="8193" max="8193" width="77" style="4" customWidth="1"/>
    <col min="8194" max="8194" width="7.33203125" style="4" bestFit="1" customWidth="1"/>
    <col min="8195" max="8195" width="13" style="4" bestFit="1" customWidth="1"/>
    <col min="8196" max="8196" width="13.5" style="4" bestFit="1" customWidth="1"/>
    <col min="8197" max="8197" width="16.1640625" style="4" customWidth="1"/>
    <col min="8198" max="8198" width="14.1640625" style="4" customWidth="1"/>
    <col min="8199" max="8199" width="21.1640625" style="4" bestFit="1" customWidth="1"/>
    <col min="8200" max="8200" width="19.6640625" style="4" bestFit="1" customWidth="1"/>
    <col min="8201" max="8201" width="14.5" style="4" bestFit="1" customWidth="1"/>
    <col min="8202" max="8202" width="7.33203125" style="4" bestFit="1" customWidth="1"/>
    <col min="8203" max="8204" width="13.33203125" style="4" bestFit="1" customWidth="1"/>
    <col min="8205" max="8448" width="10.83203125" style="4"/>
    <col min="8449" max="8449" width="77" style="4" customWidth="1"/>
    <col min="8450" max="8450" width="7.33203125" style="4" bestFit="1" customWidth="1"/>
    <col min="8451" max="8451" width="13" style="4" bestFit="1" customWidth="1"/>
    <col min="8452" max="8452" width="13.5" style="4" bestFit="1" customWidth="1"/>
    <col min="8453" max="8453" width="16.1640625" style="4" customWidth="1"/>
    <col min="8454" max="8454" width="14.1640625" style="4" customWidth="1"/>
    <col min="8455" max="8455" width="21.1640625" style="4" bestFit="1" customWidth="1"/>
    <col min="8456" max="8456" width="19.6640625" style="4" bestFit="1" customWidth="1"/>
    <col min="8457" max="8457" width="14.5" style="4" bestFit="1" customWidth="1"/>
    <col min="8458" max="8458" width="7.33203125" style="4" bestFit="1" customWidth="1"/>
    <col min="8459" max="8460" width="13.33203125" style="4" bestFit="1" customWidth="1"/>
    <col min="8461" max="8704" width="10.83203125" style="4"/>
    <col min="8705" max="8705" width="77" style="4" customWidth="1"/>
    <col min="8706" max="8706" width="7.33203125" style="4" bestFit="1" customWidth="1"/>
    <col min="8707" max="8707" width="13" style="4" bestFit="1" customWidth="1"/>
    <col min="8708" max="8708" width="13.5" style="4" bestFit="1" customWidth="1"/>
    <col min="8709" max="8709" width="16.1640625" style="4" customWidth="1"/>
    <col min="8710" max="8710" width="14.1640625" style="4" customWidth="1"/>
    <col min="8711" max="8711" width="21.1640625" style="4" bestFit="1" customWidth="1"/>
    <col min="8712" max="8712" width="19.6640625" style="4" bestFit="1" customWidth="1"/>
    <col min="8713" max="8713" width="14.5" style="4" bestFit="1" customWidth="1"/>
    <col min="8714" max="8714" width="7.33203125" style="4" bestFit="1" customWidth="1"/>
    <col min="8715" max="8716" width="13.33203125" style="4" bestFit="1" customWidth="1"/>
    <col min="8717" max="8960" width="10.83203125" style="4"/>
    <col min="8961" max="8961" width="77" style="4" customWidth="1"/>
    <col min="8962" max="8962" width="7.33203125" style="4" bestFit="1" customWidth="1"/>
    <col min="8963" max="8963" width="13" style="4" bestFit="1" customWidth="1"/>
    <col min="8964" max="8964" width="13.5" style="4" bestFit="1" customWidth="1"/>
    <col min="8965" max="8965" width="16.1640625" style="4" customWidth="1"/>
    <col min="8966" max="8966" width="14.1640625" style="4" customWidth="1"/>
    <col min="8967" max="8967" width="21.1640625" style="4" bestFit="1" customWidth="1"/>
    <col min="8968" max="8968" width="19.6640625" style="4" bestFit="1" customWidth="1"/>
    <col min="8969" max="8969" width="14.5" style="4" bestFit="1" customWidth="1"/>
    <col min="8970" max="8970" width="7.33203125" style="4" bestFit="1" customWidth="1"/>
    <col min="8971" max="8972" width="13.33203125" style="4" bestFit="1" customWidth="1"/>
    <col min="8973" max="9216" width="10.83203125" style="4"/>
    <col min="9217" max="9217" width="77" style="4" customWidth="1"/>
    <col min="9218" max="9218" width="7.33203125" style="4" bestFit="1" customWidth="1"/>
    <col min="9219" max="9219" width="13" style="4" bestFit="1" customWidth="1"/>
    <col min="9220" max="9220" width="13.5" style="4" bestFit="1" customWidth="1"/>
    <col min="9221" max="9221" width="16.1640625" style="4" customWidth="1"/>
    <col min="9222" max="9222" width="14.1640625" style="4" customWidth="1"/>
    <col min="9223" max="9223" width="21.1640625" style="4" bestFit="1" customWidth="1"/>
    <col min="9224" max="9224" width="19.6640625" style="4" bestFit="1" customWidth="1"/>
    <col min="9225" max="9225" width="14.5" style="4" bestFit="1" customWidth="1"/>
    <col min="9226" max="9226" width="7.33203125" style="4" bestFit="1" customWidth="1"/>
    <col min="9227" max="9228" width="13.33203125" style="4" bestFit="1" customWidth="1"/>
    <col min="9229" max="9472" width="10.83203125" style="4"/>
    <col min="9473" max="9473" width="77" style="4" customWidth="1"/>
    <col min="9474" max="9474" width="7.33203125" style="4" bestFit="1" customWidth="1"/>
    <col min="9475" max="9475" width="13" style="4" bestFit="1" customWidth="1"/>
    <col min="9476" max="9476" width="13.5" style="4" bestFit="1" customWidth="1"/>
    <col min="9477" max="9477" width="16.1640625" style="4" customWidth="1"/>
    <col min="9478" max="9478" width="14.1640625" style="4" customWidth="1"/>
    <col min="9479" max="9479" width="21.1640625" style="4" bestFit="1" customWidth="1"/>
    <col min="9480" max="9480" width="19.6640625" style="4" bestFit="1" customWidth="1"/>
    <col min="9481" max="9481" width="14.5" style="4" bestFit="1" customWidth="1"/>
    <col min="9482" max="9482" width="7.33203125" style="4" bestFit="1" customWidth="1"/>
    <col min="9483" max="9484" width="13.33203125" style="4" bestFit="1" customWidth="1"/>
    <col min="9485" max="9728" width="10.83203125" style="4"/>
    <col min="9729" max="9729" width="77" style="4" customWidth="1"/>
    <col min="9730" max="9730" width="7.33203125" style="4" bestFit="1" customWidth="1"/>
    <col min="9731" max="9731" width="13" style="4" bestFit="1" customWidth="1"/>
    <col min="9732" max="9732" width="13.5" style="4" bestFit="1" customWidth="1"/>
    <col min="9733" max="9733" width="16.1640625" style="4" customWidth="1"/>
    <col min="9734" max="9734" width="14.1640625" style="4" customWidth="1"/>
    <col min="9735" max="9735" width="21.1640625" style="4" bestFit="1" customWidth="1"/>
    <col min="9736" max="9736" width="19.6640625" style="4" bestFit="1" customWidth="1"/>
    <col min="9737" max="9737" width="14.5" style="4" bestFit="1" customWidth="1"/>
    <col min="9738" max="9738" width="7.33203125" style="4" bestFit="1" customWidth="1"/>
    <col min="9739" max="9740" width="13.33203125" style="4" bestFit="1" customWidth="1"/>
    <col min="9741" max="9984" width="10.83203125" style="4"/>
    <col min="9985" max="9985" width="77" style="4" customWidth="1"/>
    <col min="9986" max="9986" width="7.33203125" style="4" bestFit="1" customWidth="1"/>
    <col min="9987" max="9987" width="13" style="4" bestFit="1" customWidth="1"/>
    <col min="9988" max="9988" width="13.5" style="4" bestFit="1" customWidth="1"/>
    <col min="9989" max="9989" width="16.1640625" style="4" customWidth="1"/>
    <col min="9990" max="9990" width="14.1640625" style="4" customWidth="1"/>
    <col min="9991" max="9991" width="21.1640625" style="4" bestFit="1" customWidth="1"/>
    <col min="9992" max="9992" width="19.6640625" style="4" bestFit="1" customWidth="1"/>
    <col min="9993" max="9993" width="14.5" style="4" bestFit="1" customWidth="1"/>
    <col min="9994" max="9994" width="7.33203125" style="4" bestFit="1" customWidth="1"/>
    <col min="9995" max="9996" width="13.33203125" style="4" bestFit="1" customWidth="1"/>
    <col min="9997" max="10240" width="10.83203125" style="4"/>
    <col min="10241" max="10241" width="77" style="4" customWidth="1"/>
    <col min="10242" max="10242" width="7.33203125" style="4" bestFit="1" customWidth="1"/>
    <col min="10243" max="10243" width="13" style="4" bestFit="1" customWidth="1"/>
    <col min="10244" max="10244" width="13.5" style="4" bestFit="1" customWidth="1"/>
    <col min="10245" max="10245" width="16.1640625" style="4" customWidth="1"/>
    <col min="10246" max="10246" width="14.1640625" style="4" customWidth="1"/>
    <col min="10247" max="10247" width="21.1640625" style="4" bestFit="1" customWidth="1"/>
    <col min="10248" max="10248" width="19.6640625" style="4" bestFit="1" customWidth="1"/>
    <col min="10249" max="10249" width="14.5" style="4" bestFit="1" customWidth="1"/>
    <col min="10250" max="10250" width="7.33203125" style="4" bestFit="1" customWidth="1"/>
    <col min="10251" max="10252" width="13.33203125" style="4" bestFit="1" customWidth="1"/>
    <col min="10253" max="10496" width="10.83203125" style="4"/>
    <col min="10497" max="10497" width="77" style="4" customWidth="1"/>
    <col min="10498" max="10498" width="7.33203125" style="4" bestFit="1" customWidth="1"/>
    <col min="10499" max="10499" width="13" style="4" bestFit="1" customWidth="1"/>
    <col min="10500" max="10500" width="13.5" style="4" bestFit="1" customWidth="1"/>
    <col min="10501" max="10501" width="16.1640625" style="4" customWidth="1"/>
    <col min="10502" max="10502" width="14.1640625" style="4" customWidth="1"/>
    <col min="10503" max="10503" width="21.1640625" style="4" bestFit="1" customWidth="1"/>
    <col min="10504" max="10504" width="19.6640625" style="4" bestFit="1" customWidth="1"/>
    <col min="10505" max="10505" width="14.5" style="4" bestFit="1" customWidth="1"/>
    <col min="10506" max="10506" width="7.33203125" style="4" bestFit="1" customWidth="1"/>
    <col min="10507" max="10508" width="13.33203125" style="4" bestFit="1" customWidth="1"/>
    <col min="10509" max="10752" width="10.83203125" style="4"/>
    <col min="10753" max="10753" width="77" style="4" customWidth="1"/>
    <col min="10754" max="10754" width="7.33203125" style="4" bestFit="1" customWidth="1"/>
    <col min="10755" max="10755" width="13" style="4" bestFit="1" customWidth="1"/>
    <col min="10756" max="10756" width="13.5" style="4" bestFit="1" customWidth="1"/>
    <col min="10757" max="10757" width="16.1640625" style="4" customWidth="1"/>
    <col min="10758" max="10758" width="14.1640625" style="4" customWidth="1"/>
    <col min="10759" max="10759" width="21.1640625" style="4" bestFit="1" customWidth="1"/>
    <col min="10760" max="10760" width="19.6640625" style="4" bestFit="1" customWidth="1"/>
    <col min="10761" max="10761" width="14.5" style="4" bestFit="1" customWidth="1"/>
    <col min="10762" max="10762" width="7.33203125" style="4" bestFit="1" customWidth="1"/>
    <col min="10763" max="10764" width="13.33203125" style="4" bestFit="1" customWidth="1"/>
    <col min="10765" max="11008" width="10.83203125" style="4"/>
    <col min="11009" max="11009" width="77" style="4" customWidth="1"/>
    <col min="11010" max="11010" width="7.33203125" style="4" bestFit="1" customWidth="1"/>
    <col min="11011" max="11011" width="13" style="4" bestFit="1" customWidth="1"/>
    <col min="11012" max="11012" width="13.5" style="4" bestFit="1" customWidth="1"/>
    <col min="11013" max="11013" width="16.1640625" style="4" customWidth="1"/>
    <col min="11014" max="11014" width="14.1640625" style="4" customWidth="1"/>
    <col min="11015" max="11015" width="21.1640625" style="4" bestFit="1" customWidth="1"/>
    <col min="11016" max="11016" width="19.6640625" style="4" bestFit="1" customWidth="1"/>
    <col min="11017" max="11017" width="14.5" style="4" bestFit="1" customWidth="1"/>
    <col min="11018" max="11018" width="7.33203125" style="4" bestFit="1" customWidth="1"/>
    <col min="11019" max="11020" width="13.33203125" style="4" bestFit="1" customWidth="1"/>
    <col min="11021" max="11264" width="10.83203125" style="4"/>
    <col min="11265" max="11265" width="77" style="4" customWidth="1"/>
    <col min="11266" max="11266" width="7.33203125" style="4" bestFit="1" customWidth="1"/>
    <col min="11267" max="11267" width="13" style="4" bestFit="1" customWidth="1"/>
    <col min="11268" max="11268" width="13.5" style="4" bestFit="1" customWidth="1"/>
    <col min="11269" max="11269" width="16.1640625" style="4" customWidth="1"/>
    <col min="11270" max="11270" width="14.1640625" style="4" customWidth="1"/>
    <col min="11271" max="11271" width="21.1640625" style="4" bestFit="1" customWidth="1"/>
    <col min="11272" max="11272" width="19.6640625" style="4" bestFit="1" customWidth="1"/>
    <col min="11273" max="11273" width="14.5" style="4" bestFit="1" customWidth="1"/>
    <col min="11274" max="11274" width="7.33203125" style="4" bestFit="1" customWidth="1"/>
    <col min="11275" max="11276" width="13.33203125" style="4" bestFit="1" customWidth="1"/>
    <col min="11277" max="11520" width="10.83203125" style="4"/>
    <col min="11521" max="11521" width="77" style="4" customWidth="1"/>
    <col min="11522" max="11522" width="7.33203125" style="4" bestFit="1" customWidth="1"/>
    <col min="11523" max="11523" width="13" style="4" bestFit="1" customWidth="1"/>
    <col min="11524" max="11524" width="13.5" style="4" bestFit="1" customWidth="1"/>
    <col min="11525" max="11525" width="16.1640625" style="4" customWidth="1"/>
    <col min="11526" max="11526" width="14.1640625" style="4" customWidth="1"/>
    <col min="11527" max="11527" width="21.1640625" style="4" bestFit="1" customWidth="1"/>
    <col min="11528" max="11528" width="19.6640625" style="4" bestFit="1" customWidth="1"/>
    <col min="11529" max="11529" width="14.5" style="4" bestFit="1" customWidth="1"/>
    <col min="11530" max="11530" width="7.33203125" style="4" bestFit="1" customWidth="1"/>
    <col min="11531" max="11532" width="13.33203125" style="4" bestFit="1" customWidth="1"/>
    <col min="11533" max="11776" width="10.83203125" style="4"/>
    <col min="11777" max="11777" width="77" style="4" customWidth="1"/>
    <col min="11778" max="11778" width="7.33203125" style="4" bestFit="1" customWidth="1"/>
    <col min="11779" max="11779" width="13" style="4" bestFit="1" customWidth="1"/>
    <col min="11780" max="11780" width="13.5" style="4" bestFit="1" customWidth="1"/>
    <col min="11781" max="11781" width="16.1640625" style="4" customWidth="1"/>
    <col min="11782" max="11782" width="14.1640625" style="4" customWidth="1"/>
    <col min="11783" max="11783" width="21.1640625" style="4" bestFit="1" customWidth="1"/>
    <col min="11784" max="11784" width="19.6640625" style="4" bestFit="1" customWidth="1"/>
    <col min="11785" max="11785" width="14.5" style="4" bestFit="1" customWidth="1"/>
    <col min="11786" max="11786" width="7.33203125" style="4" bestFit="1" customWidth="1"/>
    <col min="11787" max="11788" width="13.33203125" style="4" bestFit="1" customWidth="1"/>
    <col min="11789" max="12032" width="10.83203125" style="4"/>
    <col min="12033" max="12033" width="77" style="4" customWidth="1"/>
    <col min="12034" max="12034" width="7.33203125" style="4" bestFit="1" customWidth="1"/>
    <col min="12035" max="12035" width="13" style="4" bestFit="1" customWidth="1"/>
    <col min="12036" max="12036" width="13.5" style="4" bestFit="1" customWidth="1"/>
    <col min="12037" max="12037" width="16.1640625" style="4" customWidth="1"/>
    <col min="12038" max="12038" width="14.1640625" style="4" customWidth="1"/>
    <col min="12039" max="12039" width="21.1640625" style="4" bestFit="1" customWidth="1"/>
    <col min="12040" max="12040" width="19.6640625" style="4" bestFit="1" customWidth="1"/>
    <col min="12041" max="12041" width="14.5" style="4" bestFit="1" customWidth="1"/>
    <col min="12042" max="12042" width="7.33203125" style="4" bestFit="1" customWidth="1"/>
    <col min="12043" max="12044" width="13.33203125" style="4" bestFit="1" customWidth="1"/>
    <col min="12045" max="12288" width="10.83203125" style="4"/>
    <col min="12289" max="12289" width="77" style="4" customWidth="1"/>
    <col min="12290" max="12290" width="7.33203125" style="4" bestFit="1" customWidth="1"/>
    <col min="12291" max="12291" width="13" style="4" bestFit="1" customWidth="1"/>
    <col min="12292" max="12292" width="13.5" style="4" bestFit="1" customWidth="1"/>
    <col min="12293" max="12293" width="16.1640625" style="4" customWidth="1"/>
    <col min="12294" max="12294" width="14.1640625" style="4" customWidth="1"/>
    <col min="12295" max="12295" width="21.1640625" style="4" bestFit="1" customWidth="1"/>
    <col min="12296" max="12296" width="19.6640625" style="4" bestFit="1" customWidth="1"/>
    <col min="12297" max="12297" width="14.5" style="4" bestFit="1" customWidth="1"/>
    <col min="12298" max="12298" width="7.33203125" style="4" bestFit="1" customWidth="1"/>
    <col min="12299" max="12300" width="13.33203125" style="4" bestFit="1" customWidth="1"/>
    <col min="12301" max="12544" width="10.83203125" style="4"/>
    <col min="12545" max="12545" width="77" style="4" customWidth="1"/>
    <col min="12546" max="12546" width="7.33203125" style="4" bestFit="1" customWidth="1"/>
    <col min="12547" max="12547" width="13" style="4" bestFit="1" customWidth="1"/>
    <col min="12548" max="12548" width="13.5" style="4" bestFit="1" customWidth="1"/>
    <col min="12549" max="12549" width="16.1640625" style="4" customWidth="1"/>
    <col min="12550" max="12550" width="14.1640625" style="4" customWidth="1"/>
    <col min="12551" max="12551" width="21.1640625" style="4" bestFit="1" customWidth="1"/>
    <col min="12552" max="12552" width="19.6640625" style="4" bestFit="1" customWidth="1"/>
    <col min="12553" max="12553" width="14.5" style="4" bestFit="1" customWidth="1"/>
    <col min="12554" max="12554" width="7.33203125" style="4" bestFit="1" customWidth="1"/>
    <col min="12555" max="12556" width="13.33203125" style="4" bestFit="1" customWidth="1"/>
    <col min="12557" max="12800" width="10.83203125" style="4"/>
    <col min="12801" max="12801" width="77" style="4" customWidth="1"/>
    <col min="12802" max="12802" width="7.33203125" style="4" bestFit="1" customWidth="1"/>
    <col min="12803" max="12803" width="13" style="4" bestFit="1" customWidth="1"/>
    <col min="12804" max="12804" width="13.5" style="4" bestFit="1" customWidth="1"/>
    <col min="12805" max="12805" width="16.1640625" style="4" customWidth="1"/>
    <col min="12806" max="12806" width="14.1640625" style="4" customWidth="1"/>
    <col min="12807" max="12807" width="21.1640625" style="4" bestFit="1" customWidth="1"/>
    <col min="12808" max="12808" width="19.6640625" style="4" bestFit="1" customWidth="1"/>
    <col min="12809" max="12809" width="14.5" style="4" bestFit="1" customWidth="1"/>
    <col min="12810" max="12810" width="7.33203125" style="4" bestFit="1" customWidth="1"/>
    <col min="12811" max="12812" width="13.33203125" style="4" bestFit="1" customWidth="1"/>
    <col min="12813" max="13056" width="10.83203125" style="4"/>
    <col min="13057" max="13057" width="77" style="4" customWidth="1"/>
    <col min="13058" max="13058" width="7.33203125" style="4" bestFit="1" customWidth="1"/>
    <col min="13059" max="13059" width="13" style="4" bestFit="1" customWidth="1"/>
    <col min="13060" max="13060" width="13.5" style="4" bestFit="1" customWidth="1"/>
    <col min="13061" max="13061" width="16.1640625" style="4" customWidth="1"/>
    <col min="13062" max="13062" width="14.1640625" style="4" customWidth="1"/>
    <col min="13063" max="13063" width="21.1640625" style="4" bestFit="1" customWidth="1"/>
    <col min="13064" max="13064" width="19.6640625" style="4" bestFit="1" customWidth="1"/>
    <col min="13065" max="13065" width="14.5" style="4" bestFit="1" customWidth="1"/>
    <col min="13066" max="13066" width="7.33203125" style="4" bestFit="1" customWidth="1"/>
    <col min="13067" max="13068" width="13.33203125" style="4" bestFit="1" customWidth="1"/>
    <col min="13069" max="13312" width="10.83203125" style="4"/>
    <col min="13313" max="13313" width="77" style="4" customWidth="1"/>
    <col min="13314" max="13314" width="7.33203125" style="4" bestFit="1" customWidth="1"/>
    <col min="13315" max="13315" width="13" style="4" bestFit="1" customWidth="1"/>
    <col min="13316" max="13316" width="13.5" style="4" bestFit="1" customWidth="1"/>
    <col min="13317" max="13317" width="16.1640625" style="4" customWidth="1"/>
    <col min="13318" max="13318" width="14.1640625" style="4" customWidth="1"/>
    <col min="13319" max="13319" width="21.1640625" style="4" bestFit="1" customWidth="1"/>
    <col min="13320" max="13320" width="19.6640625" style="4" bestFit="1" customWidth="1"/>
    <col min="13321" max="13321" width="14.5" style="4" bestFit="1" customWidth="1"/>
    <col min="13322" max="13322" width="7.33203125" style="4" bestFit="1" customWidth="1"/>
    <col min="13323" max="13324" width="13.33203125" style="4" bestFit="1" customWidth="1"/>
    <col min="13325" max="13568" width="10.83203125" style="4"/>
    <col min="13569" max="13569" width="77" style="4" customWidth="1"/>
    <col min="13570" max="13570" width="7.33203125" style="4" bestFit="1" customWidth="1"/>
    <col min="13571" max="13571" width="13" style="4" bestFit="1" customWidth="1"/>
    <col min="13572" max="13572" width="13.5" style="4" bestFit="1" customWidth="1"/>
    <col min="13573" max="13573" width="16.1640625" style="4" customWidth="1"/>
    <col min="13574" max="13574" width="14.1640625" style="4" customWidth="1"/>
    <col min="13575" max="13575" width="21.1640625" style="4" bestFit="1" customWidth="1"/>
    <col min="13576" max="13576" width="19.6640625" style="4" bestFit="1" customWidth="1"/>
    <col min="13577" max="13577" width="14.5" style="4" bestFit="1" customWidth="1"/>
    <col min="13578" max="13578" width="7.33203125" style="4" bestFit="1" customWidth="1"/>
    <col min="13579" max="13580" width="13.33203125" style="4" bestFit="1" customWidth="1"/>
    <col min="13581" max="13824" width="10.83203125" style="4"/>
    <col min="13825" max="13825" width="77" style="4" customWidth="1"/>
    <col min="13826" max="13826" width="7.33203125" style="4" bestFit="1" customWidth="1"/>
    <col min="13827" max="13827" width="13" style="4" bestFit="1" customWidth="1"/>
    <col min="13828" max="13828" width="13.5" style="4" bestFit="1" customWidth="1"/>
    <col min="13829" max="13829" width="16.1640625" style="4" customWidth="1"/>
    <col min="13830" max="13830" width="14.1640625" style="4" customWidth="1"/>
    <col min="13831" max="13831" width="21.1640625" style="4" bestFit="1" customWidth="1"/>
    <col min="13832" max="13832" width="19.6640625" style="4" bestFit="1" customWidth="1"/>
    <col min="13833" max="13833" width="14.5" style="4" bestFit="1" customWidth="1"/>
    <col min="13834" max="13834" width="7.33203125" style="4" bestFit="1" customWidth="1"/>
    <col min="13835" max="13836" width="13.33203125" style="4" bestFit="1" customWidth="1"/>
    <col min="13837" max="14080" width="10.83203125" style="4"/>
    <col min="14081" max="14081" width="77" style="4" customWidth="1"/>
    <col min="14082" max="14082" width="7.33203125" style="4" bestFit="1" customWidth="1"/>
    <col min="14083" max="14083" width="13" style="4" bestFit="1" customWidth="1"/>
    <col min="14084" max="14084" width="13.5" style="4" bestFit="1" customWidth="1"/>
    <col min="14085" max="14085" width="16.1640625" style="4" customWidth="1"/>
    <col min="14086" max="14086" width="14.1640625" style="4" customWidth="1"/>
    <col min="14087" max="14087" width="21.1640625" style="4" bestFit="1" customWidth="1"/>
    <col min="14088" max="14088" width="19.6640625" style="4" bestFit="1" customWidth="1"/>
    <col min="14089" max="14089" width="14.5" style="4" bestFit="1" customWidth="1"/>
    <col min="14090" max="14090" width="7.33203125" style="4" bestFit="1" customWidth="1"/>
    <col min="14091" max="14092" width="13.33203125" style="4" bestFit="1" customWidth="1"/>
    <col min="14093" max="14336" width="10.83203125" style="4"/>
    <col min="14337" max="14337" width="77" style="4" customWidth="1"/>
    <col min="14338" max="14338" width="7.33203125" style="4" bestFit="1" customWidth="1"/>
    <col min="14339" max="14339" width="13" style="4" bestFit="1" customWidth="1"/>
    <col min="14340" max="14340" width="13.5" style="4" bestFit="1" customWidth="1"/>
    <col min="14341" max="14341" width="16.1640625" style="4" customWidth="1"/>
    <col min="14342" max="14342" width="14.1640625" style="4" customWidth="1"/>
    <col min="14343" max="14343" width="21.1640625" style="4" bestFit="1" customWidth="1"/>
    <col min="14344" max="14344" width="19.6640625" style="4" bestFit="1" customWidth="1"/>
    <col min="14345" max="14345" width="14.5" style="4" bestFit="1" customWidth="1"/>
    <col min="14346" max="14346" width="7.33203125" style="4" bestFit="1" customWidth="1"/>
    <col min="14347" max="14348" width="13.33203125" style="4" bestFit="1" customWidth="1"/>
    <col min="14349" max="14592" width="10.83203125" style="4"/>
    <col min="14593" max="14593" width="77" style="4" customWidth="1"/>
    <col min="14594" max="14594" width="7.33203125" style="4" bestFit="1" customWidth="1"/>
    <col min="14595" max="14595" width="13" style="4" bestFit="1" customWidth="1"/>
    <col min="14596" max="14596" width="13.5" style="4" bestFit="1" customWidth="1"/>
    <col min="14597" max="14597" width="16.1640625" style="4" customWidth="1"/>
    <col min="14598" max="14598" width="14.1640625" style="4" customWidth="1"/>
    <col min="14599" max="14599" width="21.1640625" style="4" bestFit="1" customWidth="1"/>
    <col min="14600" max="14600" width="19.6640625" style="4" bestFit="1" customWidth="1"/>
    <col min="14601" max="14601" width="14.5" style="4" bestFit="1" customWidth="1"/>
    <col min="14602" max="14602" width="7.33203125" style="4" bestFit="1" customWidth="1"/>
    <col min="14603" max="14604" width="13.33203125" style="4" bestFit="1" customWidth="1"/>
    <col min="14605" max="14848" width="10.83203125" style="4"/>
    <col min="14849" max="14849" width="77" style="4" customWidth="1"/>
    <col min="14850" max="14850" width="7.33203125" style="4" bestFit="1" customWidth="1"/>
    <col min="14851" max="14851" width="13" style="4" bestFit="1" customWidth="1"/>
    <col min="14852" max="14852" width="13.5" style="4" bestFit="1" customWidth="1"/>
    <col min="14853" max="14853" width="16.1640625" style="4" customWidth="1"/>
    <col min="14854" max="14854" width="14.1640625" style="4" customWidth="1"/>
    <col min="14855" max="14855" width="21.1640625" style="4" bestFit="1" customWidth="1"/>
    <col min="14856" max="14856" width="19.6640625" style="4" bestFit="1" customWidth="1"/>
    <col min="14857" max="14857" width="14.5" style="4" bestFit="1" customWidth="1"/>
    <col min="14858" max="14858" width="7.33203125" style="4" bestFit="1" customWidth="1"/>
    <col min="14859" max="14860" width="13.33203125" style="4" bestFit="1" customWidth="1"/>
    <col min="14861" max="15104" width="10.83203125" style="4"/>
    <col min="15105" max="15105" width="77" style="4" customWidth="1"/>
    <col min="15106" max="15106" width="7.33203125" style="4" bestFit="1" customWidth="1"/>
    <col min="15107" max="15107" width="13" style="4" bestFit="1" customWidth="1"/>
    <col min="15108" max="15108" width="13.5" style="4" bestFit="1" customWidth="1"/>
    <col min="15109" max="15109" width="16.1640625" style="4" customWidth="1"/>
    <col min="15110" max="15110" width="14.1640625" style="4" customWidth="1"/>
    <col min="15111" max="15111" width="21.1640625" style="4" bestFit="1" customWidth="1"/>
    <col min="15112" max="15112" width="19.6640625" style="4" bestFit="1" customWidth="1"/>
    <col min="15113" max="15113" width="14.5" style="4" bestFit="1" customWidth="1"/>
    <col min="15114" max="15114" width="7.33203125" style="4" bestFit="1" customWidth="1"/>
    <col min="15115" max="15116" width="13.33203125" style="4" bestFit="1" customWidth="1"/>
    <col min="15117" max="15360" width="10.83203125" style="4"/>
    <col min="15361" max="15361" width="77" style="4" customWidth="1"/>
    <col min="15362" max="15362" width="7.33203125" style="4" bestFit="1" customWidth="1"/>
    <col min="15363" max="15363" width="13" style="4" bestFit="1" customWidth="1"/>
    <col min="15364" max="15364" width="13.5" style="4" bestFit="1" customWidth="1"/>
    <col min="15365" max="15365" width="16.1640625" style="4" customWidth="1"/>
    <col min="15366" max="15366" width="14.1640625" style="4" customWidth="1"/>
    <col min="15367" max="15367" width="21.1640625" style="4" bestFit="1" customWidth="1"/>
    <col min="15368" max="15368" width="19.6640625" style="4" bestFit="1" customWidth="1"/>
    <col min="15369" max="15369" width="14.5" style="4" bestFit="1" customWidth="1"/>
    <col min="15370" max="15370" width="7.33203125" style="4" bestFit="1" customWidth="1"/>
    <col min="15371" max="15372" width="13.33203125" style="4" bestFit="1" customWidth="1"/>
    <col min="15373" max="15616" width="10.83203125" style="4"/>
    <col min="15617" max="15617" width="77" style="4" customWidth="1"/>
    <col min="15618" max="15618" width="7.33203125" style="4" bestFit="1" customWidth="1"/>
    <col min="15619" max="15619" width="13" style="4" bestFit="1" customWidth="1"/>
    <col min="15620" max="15620" width="13.5" style="4" bestFit="1" customWidth="1"/>
    <col min="15621" max="15621" width="16.1640625" style="4" customWidth="1"/>
    <col min="15622" max="15622" width="14.1640625" style="4" customWidth="1"/>
    <col min="15623" max="15623" width="21.1640625" style="4" bestFit="1" customWidth="1"/>
    <col min="15624" max="15624" width="19.6640625" style="4" bestFit="1" customWidth="1"/>
    <col min="15625" max="15625" width="14.5" style="4" bestFit="1" customWidth="1"/>
    <col min="15626" max="15626" width="7.33203125" style="4" bestFit="1" customWidth="1"/>
    <col min="15627" max="15628" width="13.33203125" style="4" bestFit="1" customWidth="1"/>
    <col min="15629" max="15872" width="10.83203125" style="4"/>
    <col min="15873" max="15873" width="77" style="4" customWidth="1"/>
    <col min="15874" max="15874" width="7.33203125" style="4" bestFit="1" customWidth="1"/>
    <col min="15875" max="15875" width="13" style="4" bestFit="1" customWidth="1"/>
    <col min="15876" max="15876" width="13.5" style="4" bestFit="1" customWidth="1"/>
    <col min="15877" max="15877" width="16.1640625" style="4" customWidth="1"/>
    <col min="15878" max="15878" width="14.1640625" style="4" customWidth="1"/>
    <col min="15879" max="15879" width="21.1640625" style="4" bestFit="1" customWidth="1"/>
    <col min="15880" max="15880" width="19.6640625" style="4" bestFit="1" customWidth="1"/>
    <col min="15881" max="15881" width="14.5" style="4" bestFit="1" customWidth="1"/>
    <col min="15882" max="15882" width="7.33203125" style="4" bestFit="1" customWidth="1"/>
    <col min="15883" max="15884" width="13.33203125" style="4" bestFit="1" customWidth="1"/>
    <col min="15885" max="16128" width="10.83203125" style="4"/>
    <col min="16129" max="16129" width="77" style="4" customWidth="1"/>
    <col min="16130" max="16130" width="7.33203125" style="4" bestFit="1" customWidth="1"/>
    <col min="16131" max="16131" width="13" style="4" bestFit="1" customWidth="1"/>
    <col min="16132" max="16132" width="13.5" style="4" bestFit="1" customWidth="1"/>
    <col min="16133" max="16133" width="16.1640625" style="4" customWidth="1"/>
    <col min="16134" max="16134" width="14.1640625" style="4" customWidth="1"/>
    <col min="16135" max="16135" width="21.1640625" style="4" bestFit="1" customWidth="1"/>
    <col min="16136" max="16136" width="19.6640625" style="4" bestFit="1" customWidth="1"/>
    <col min="16137" max="16137" width="14.5" style="4" bestFit="1" customWidth="1"/>
    <col min="16138" max="16138" width="7.33203125" style="4" bestFit="1" customWidth="1"/>
    <col min="16139" max="16140" width="13.33203125" style="4" bestFit="1" customWidth="1"/>
    <col min="16141" max="16384" width="10.83203125" style="4"/>
  </cols>
  <sheetData>
    <row r="1" spans="1:7" x14ac:dyDescent="0.15">
      <c r="C1" s="2"/>
    </row>
    <row r="2" spans="1:7" x14ac:dyDescent="0.15">
      <c r="C2" s="2"/>
    </row>
    <row r="3" spans="1:7" x14ac:dyDescent="0.15">
      <c r="A3" s="122"/>
      <c r="B3" s="122"/>
      <c r="C3" s="122"/>
      <c r="D3" s="122"/>
      <c r="E3" s="122"/>
    </row>
    <row r="4" spans="1:7" x14ac:dyDescent="0.15">
      <c r="C4" s="2"/>
    </row>
    <row r="5" spans="1:7" x14ac:dyDescent="0.15">
      <c r="C5" s="2"/>
    </row>
    <row r="6" spans="1:7" x14ac:dyDescent="0.15">
      <c r="C6" s="2"/>
    </row>
    <row r="7" spans="1:7" x14ac:dyDescent="0.15">
      <c r="C7" s="2"/>
    </row>
    <row r="8" spans="1:7" x14ac:dyDescent="0.15">
      <c r="C8" s="2"/>
    </row>
    <row r="10" spans="1:7" x14ac:dyDescent="0.15">
      <c r="E10" s="6"/>
    </row>
    <row r="11" spans="1:7" x14ac:dyDescent="0.15">
      <c r="E11" s="6"/>
    </row>
    <row r="12" spans="1:7" ht="9.75" customHeight="1" x14ac:dyDescent="0.15">
      <c r="E12" s="6"/>
    </row>
    <row r="13" spans="1:7" ht="23" x14ac:dyDescent="0.15">
      <c r="A13" s="123" t="s">
        <v>0</v>
      </c>
      <c r="B13" s="123"/>
      <c r="C13" s="123"/>
      <c r="D13" s="123"/>
      <c r="E13" s="123"/>
      <c r="F13" s="123"/>
      <c r="G13" s="123"/>
    </row>
    <row r="14" spans="1:7" x14ac:dyDescent="0.15">
      <c r="E14" s="6"/>
    </row>
    <row r="15" spans="1:7" x14ac:dyDescent="0.15">
      <c r="E15" s="6"/>
    </row>
    <row r="16" spans="1:7" x14ac:dyDescent="0.15">
      <c r="E16" s="6"/>
    </row>
    <row r="17" spans="1:7" ht="18" x14ac:dyDescent="0.2">
      <c r="C17" s="4"/>
      <c r="D17" s="4"/>
      <c r="E17" s="124" t="s">
        <v>1</v>
      </c>
      <c r="F17" s="124"/>
      <c r="G17" s="7">
        <f ca="1">TODAY()</f>
        <v>45723</v>
      </c>
    </row>
    <row r="18" spans="1:7" x14ac:dyDescent="0.15">
      <c r="E18" s="6"/>
    </row>
    <row r="19" spans="1:7" x14ac:dyDescent="0.15">
      <c r="B19" s="4"/>
      <c r="C19" s="4"/>
      <c r="D19" s="4"/>
    </row>
    <row r="20" spans="1:7" x14ac:dyDescent="0.15">
      <c r="B20" s="4"/>
      <c r="C20" s="4"/>
      <c r="D20" s="4"/>
    </row>
    <row r="21" spans="1:7" x14ac:dyDescent="0.15">
      <c r="C21" s="2"/>
    </row>
    <row r="22" spans="1:7" x14ac:dyDescent="0.15">
      <c r="C22" s="2"/>
    </row>
    <row r="23" spans="1:7" x14ac:dyDescent="0.15">
      <c r="C23" s="2"/>
    </row>
    <row r="24" spans="1:7" ht="25" x14ac:dyDescent="0.15">
      <c r="A24" s="125" t="s">
        <v>2</v>
      </c>
      <c r="B24" s="125"/>
      <c r="C24" s="125"/>
      <c r="D24" s="125"/>
      <c r="E24" s="125"/>
      <c r="F24" s="125"/>
      <c r="G24" s="125"/>
    </row>
    <row r="25" spans="1:7" ht="25" x14ac:dyDescent="0.15">
      <c r="A25" s="121" t="s">
        <v>3</v>
      </c>
      <c r="B25" s="121"/>
      <c r="C25" s="121"/>
      <c r="D25" s="121"/>
      <c r="E25" s="121"/>
      <c r="F25" s="121"/>
      <c r="G25" s="121"/>
    </row>
    <row r="26" spans="1:7" ht="25" x14ac:dyDescent="0.15">
      <c r="A26" s="121" t="s">
        <v>4</v>
      </c>
      <c r="B26" s="121"/>
      <c r="C26" s="121"/>
      <c r="D26" s="121"/>
      <c r="E26" s="121"/>
      <c r="F26" s="121"/>
      <c r="G26" s="121"/>
    </row>
    <row r="27" spans="1:7" x14ac:dyDescent="0.15">
      <c r="A27" s="117"/>
      <c r="B27" s="117"/>
      <c r="C27" s="117"/>
      <c r="D27" s="117"/>
      <c r="E27" s="117"/>
    </row>
    <row r="28" spans="1:7" x14ac:dyDescent="0.15">
      <c r="A28" s="8"/>
      <c r="B28" s="8"/>
      <c r="C28" s="8"/>
      <c r="D28" s="8"/>
      <c r="E28" s="8"/>
    </row>
    <row r="29" spans="1:7" x14ac:dyDescent="0.15">
      <c r="A29" s="8"/>
      <c r="C29" s="2"/>
    </row>
    <row r="30" spans="1:7" x14ac:dyDescent="0.15">
      <c r="A30" s="8"/>
      <c r="C30" s="2"/>
    </row>
    <row r="31" spans="1:7" ht="23" x14ac:dyDescent="0.15">
      <c r="A31" s="118" t="s">
        <v>5</v>
      </c>
      <c r="B31" s="118"/>
      <c r="C31" s="118"/>
      <c r="D31" s="118"/>
      <c r="E31" s="118"/>
      <c r="F31" s="118"/>
      <c r="G31" s="118"/>
    </row>
    <row r="32" spans="1:7" ht="23" x14ac:dyDescent="0.15">
      <c r="A32" s="119" t="s">
        <v>6</v>
      </c>
      <c r="B32" s="119"/>
      <c r="C32" s="119"/>
      <c r="D32" s="119"/>
      <c r="E32" s="119"/>
      <c r="F32" s="119"/>
      <c r="G32" s="119"/>
    </row>
    <row r="33" spans="1:7" x14ac:dyDescent="0.15">
      <c r="A33" s="8"/>
      <c r="B33" s="8"/>
      <c r="C33" s="8"/>
      <c r="D33" s="8"/>
      <c r="E33" s="8"/>
    </row>
    <row r="34" spans="1:7" x14ac:dyDescent="0.15">
      <c r="A34" s="8"/>
      <c r="B34" s="8"/>
      <c r="C34" s="8"/>
      <c r="D34" s="8"/>
      <c r="E34" s="8"/>
    </row>
    <row r="35" spans="1:7" x14ac:dyDescent="0.15">
      <c r="A35" s="8"/>
      <c r="B35" s="8"/>
      <c r="C35" s="8"/>
      <c r="D35" s="8"/>
      <c r="E35" s="8"/>
    </row>
    <row r="36" spans="1:7" x14ac:dyDescent="0.15">
      <c r="A36" s="8"/>
      <c r="B36" s="8"/>
      <c r="C36" s="8"/>
      <c r="D36" s="8"/>
      <c r="E36" s="8"/>
    </row>
    <row r="37" spans="1:7" x14ac:dyDescent="0.15">
      <c r="A37" s="8"/>
      <c r="B37" s="8"/>
      <c r="C37" s="8"/>
      <c r="D37" s="8"/>
      <c r="E37" s="8"/>
    </row>
    <row r="38" spans="1:7" ht="25.5" customHeight="1" x14ac:dyDescent="0.15">
      <c r="A38" s="120" t="s">
        <v>7</v>
      </c>
      <c r="B38" s="120"/>
      <c r="C38" s="120"/>
      <c r="D38" s="120"/>
      <c r="E38" s="120"/>
      <c r="F38" s="120"/>
      <c r="G38" s="120"/>
    </row>
    <row r="39" spans="1:7" ht="39.75" customHeight="1" x14ac:dyDescent="0.15">
      <c r="A39" s="120"/>
      <c r="B39" s="120"/>
      <c r="C39" s="120"/>
      <c r="D39" s="120"/>
      <c r="E39" s="120"/>
      <c r="F39" s="120"/>
      <c r="G39" s="120"/>
    </row>
    <row r="40" spans="1:7" x14ac:dyDescent="0.15">
      <c r="A40" s="8"/>
      <c r="B40" s="8"/>
      <c r="C40" s="8"/>
      <c r="D40" s="8"/>
      <c r="E40" s="8"/>
    </row>
    <row r="41" spans="1:7" ht="30" x14ac:dyDescent="0.15">
      <c r="A41" s="120" t="s">
        <v>53</v>
      </c>
      <c r="B41" s="120"/>
      <c r="C41" s="120"/>
      <c r="D41" s="120"/>
      <c r="E41" s="120"/>
      <c r="F41" s="120"/>
      <c r="G41" s="120"/>
    </row>
    <row r="42" spans="1:7" x14ac:dyDescent="0.15">
      <c r="A42" s="8"/>
      <c r="B42" s="8"/>
      <c r="C42" s="8"/>
      <c r="D42" s="8"/>
      <c r="E42" s="8"/>
    </row>
    <row r="43" spans="1:7" x14ac:dyDescent="0.15">
      <c r="A43" s="8"/>
      <c r="B43" s="8"/>
      <c r="C43" s="8"/>
      <c r="D43" s="8"/>
      <c r="E43" s="8"/>
    </row>
    <row r="44" spans="1:7" x14ac:dyDescent="0.15">
      <c r="A44" s="8"/>
      <c r="B44" s="8"/>
      <c r="C44" s="8"/>
      <c r="D44" s="8"/>
      <c r="E44" s="8"/>
    </row>
    <row r="45" spans="1:7" x14ac:dyDescent="0.15">
      <c r="A45" s="8"/>
      <c r="B45" s="8"/>
      <c r="C45" s="8"/>
      <c r="D45" s="8"/>
      <c r="E45" s="8"/>
    </row>
    <row r="46" spans="1:7" x14ac:dyDescent="0.15">
      <c r="A46" s="8"/>
      <c r="B46" s="8"/>
      <c r="C46" s="8"/>
      <c r="D46" s="8"/>
      <c r="E46" s="8"/>
    </row>
    <row r="47" spans="1:7" x14ac:dyDescent="0.15">
      <c r="A47" s="8"/>
      <c r="B47" s="8"/>
      <c r="C47" s="8"/>
      <c r="D47" s="8"/>
      <c r="E47" s="8"/>
    </row>
    <row r="48" spans="1:7" x14ac:dyDescent="0.15">
      <c r="A48" s="8"/>
      <c r="B48" s="8"/>
      <c r="C48" s="8"/>
      <c r="D48" s="8"/>
      <c r="E48" s="8"/>
    </row>
    <row r="49" spans="1:5" x14ac:dyDescent="0.15">
      <c r="A49" s="8"/>
      <c r="B49" s="8"/>
      <c r="C49" s="8"/>
      <c r="D49" s="8"/>
      <c r="E49" s="8"/>
    </row>
    <row r="50" spans="1:5" x14ac:dyDescent="0.15">
      <c r="A50" s="8"/>
      <c r="C50" s="2"/>
    </row>
    <row r="51" spans="1:5" x14ac:dyDescent="0.15">
      <c r="C51" s="2"/>
    </row>
    <row r="52" spans="1:5" x14ac:dyDescent="0.15">
      <c r="C52" s="2"/>
    </row>
    <row r="53" spans="1:5" x14ac:dyDescent="0.15">
      <c r="C53" s="2"/>
    </row>
    <row r="54" spans="1:5" x14ac:dyDescent="0.15">
      <c r="C54" s="2"/>
    </row>
    <row r="55" spans="1:5" x14ac:dyDescent="0.15">
      <c r="C55" s="2"/>
    </row>
    <row r="56" spans="1:5" x14ac:dyDescent="0.15">
      <c r="C56" s="2"/>
    </row>
    <row r="57" spans="1:5" x14ac:dyDescent="0.15">
      <c r="C57" s="2"/>
    </row>
    <row r="58" spans="1:5" x14ac:dyDescent="0.15">
      <c r="C58" s="2"/>
    </row>
    <row r="59" spans="1:5" x14ac:dyDescent="0.15">
      <c r="C59" s="2"/>
    </row>
    <row r="60" spans="1:5" x14ac:dyDescent="0.15">
      <c r="C60" s="2"/>
    </row>
    <row r="61" spans="1:5" x14ac:dyDescent="0.15">
      <c r="C61" s="2"/>
    </row>
    <row r="62" spans="1:5" x14ac:dyDescent="0.15">
      <c r="C62" s="2"/>
    </row>
    <row r="63" spans="1:5" x14ac:dyDescent="0.15">
      <c r="C63" s="2"/>
    </row>
    <row r="64" spans="1:5" x14ac:dyDescent="0.15">
      <c r="C64" s="2"/>
    </row>
    <row r="65" spans="1:7" x14ac:dyDescent="0.15">
      <c r="A65" s="113" t="s">
        <v>8</v>
      </c>
      <c r="B65" s="113"/>
      <c r="C65" s="113"/>
      <c r="D65" s="113"/>
      <c r="E65" s="113"/>
      <c r="F65" s="113"/>
      <c r="G65" s="113"/>
    </row>
    <row r="66" spans="1:7" x14ac:dyDescent="0.15">
      <c r="A66" s="113" t="s">
        <v>9</v>
      </c>
      <c r="B66" s="113"/>
      <c r="C66" s="113"/>
      <c r="D66" s="113"/>
      <c r="E66" s="113"/>
      <c r="F66" s="113"/>
      <c r="G66" s="113"/>
    </row>
    <row r="67" spans="1:7" x14ac:dyDescent="0.15">
      <c r="A67" s="114" t="s">
        <v>10</v>
      </c>
      <c r="B67" s="115"/>
      <c r="C67" s="115"/>
      <c r="D67" s="115"/>
      <c r="E67" s="115"/>
      <c r="F67" s="115"/>
      <c r="G67" s="115"/>
    </row>
    <row r="68" spans="1:7" x14ac:dyDescent="0.15">
      <c r="A68" s="116" t="s">
        <v>11</v>
      </c>
      <c r="B68" s="116"/>
      <c r="C68" s="116"/>
      <c r="D68" s="116"/>
      <c r="E68" s="116"/>
      <c r="F68" s="116"/>
      <c r="G68" s="116"/>
    </row>
    <row r="69" spans="1:7" x14ac:dyDescent="0.15">
      <c r="A69" s="116" t="s">
        <v>33</v>
      </c>
      <c r="B69" s="116"/>
      <c r="C69" s="116"/>
      <c r="D69" s="116"/>
      <c r="E69" s="116"/>
      <c r="F69" s="116"/>
      <c r="G69" s="116"/>
    </row>
    <row r="70" spans="1:7" x14ac:dyDescent="0.15">
      <c r="A70" s="9"/>
      <c r="B70" s="9"/>
      <c r="C70" s="9"/>
      <c r="D70" s="9"/>
      <c r="E70" s="9"/>
      <c r="F70" s="9"/>
      <c r="G70" s="9"/>
    </row>
  </sheetData>
  <mergeCells count="16">
    <mergeCell ref="A66:G66"/>
    <mergeCell ref="A67:G67"/>
    <mergeCell ref="A68:G68"/>
    <mergeCell ref="A69:G69"/>
    <mergeCell ref="A27:E27"/>
    <mergeCell ref="A31:G31"/>
    <mergeCell ref="A32:G32"/>
    <mergeCell ref="A38:G39"/>
    <mergeCell ref="A41:G41"/>
    <mergeCell ref="A65:G65"/>
    <mergeCell ref="A26:G26"/>
    <mergeCell ref="A3:E3"/>
    <mergeCell ref="A13:G13"/>
    <mergeCell ref="E17:F17"/>
    <mergeCell ref="A24:G24"/>
    <mergeCell ref="A25:G25"/>
  </mergeCells>
  <hyperlinks>
    <hyperlink ref="A67" r:id="rId1" xr:uid="{E19DCE12-295A-974A-86A3-254549E7F4C3}"/>
  </hyperlinks>
  <printOptions horizontalCentered="1"/>
  <pageMargins left="0.25" right="0.25" top="0.75" bottom="0.75" header="0.3" footer="0.3"/>
  <pageSetup paperSize="9" scale="57" fitToHeight="0" orientation="portrait" r:id="rId2"/>
  <headerFooter alignWithMargins="0">
    <oddFooter>&amp;R&amp;P</oddFooter>
  </headerFooter>
  <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20</vt:i4>
      </vt:variant>
      <vt:variant>
        <vt:lpstr>Plages nommées</vt:lpstr>
      </vt:variant>
      <vt:variant>
        <vt:i4>7</vt:i4>
      </vt:variant>
    </vt:vector>
  </HeadingPairs>
  <TitlesOfParts>
    <vt:vector size="27" baseType="lpstr">
      <vt:lpstr>PDG DEMOLITION DECONTAMINATION</vt:lpstr>
      <vt:lpstr>DPGF DEMOLITION DECONTAMINATION</vt:lpstr>
      <vt:lpstr>PDG CHARPENTE BOIS</vt:lpstr>
      <vt:lpstr>DPGF CHARPENTE BOIS</vt:lpstr>
      <vt:lpstr>PDG COUVERTURE</vt:lpstr>
      <vt:lpstr>DPGF COUVERTURE</vt:lpstr>
      <vt:lpstr>PDG MENUI EXT</vt:lpstr>
      <vt:lpstr>DPGF MENUIS EXT</vt:lpstr>
      <vt:lpstr>PDG MENUI INT</vt:lpstr>
      <vt:lpstr>DPGF MENUI INT</vt:lpstr>
      <vt:lpstr>PDG PLATRE</vt:lpstr>
      <vt:lpstr>DPGF PLATRE</vt:lpstr>
      <vt:lpstr>PDG CARRE</vt:lpstr>
      <vt:lpstr>DPGF CARRE</vt:lpstr>
      <vt:lpstr>PDG PEINT</vt:lpstr>
      <vt:lpstr>DPGF PEINT</vt:lpstr>
      <vt:lpstr>PDG ELECT</vt:lpstr>
      <vt:lpstr>DPGF ELECT</vt:lpstr>
      <vt:lpstr>PDG PLOMB</vt:lpstr>
      <vt:lpstr>DPGF PLOMB</vt:lpstr>
      <vt:lpstr>'PDG CARRE'!Zone_d_impression</vt:lpstr>
      <vt:lpstr>'PDG ELECT'!Zone_d_impression</vt:lpstr>
      <vt:lpstr>'PDG MENUI EXT'!Zone_d_impression</vt:lpstr>
      <vt:lpstr>'PDG MENUI INT'!Zone_d_impression</vt:lpstr>
      <vt:lpstr>'PDG PEINT'!Zone_d_impression</vt:lpstr>
      <vt:lpstr>'PDG PLATRE'!Zone_d_impression</vt:lpstr>
      <vt:lpstr>'PDG PLOMB'!Zone_d_impression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Conseil Bat56</dc:creator>
  <cp:lastModifiedBy>stephanie DENEL</cp:lastModifiedBy>
  <cp:lastPrinted>2024-12-31T08:56:13Z</cp:lastPrinted>
  <dcterms:created xsi:type="dcterms:W3CDTF">2024-12-31T08:40:01Z</dcterms:created>
  <dcterms:modified xsi:type="dcterms:W3CDTF">2025-03-07T15:02:34Z</dcterms:modified>
</cp:coreProperties>
</file>