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SI/BSI/EXERCICE 2024-2025/CLIENTS/BELZ/MAIRIE/DOCUMENTS DPGF + PIECES MARCHES POUR EXPERTISE/DPGF APPART N°7/"/>
    </mc:Choice>
  </mc:AlternateContent>
  <xr:revisionPtr revIDLastSave="0" documentId="13_ncr:1_{6DAFD057-808A-AE47-B518-5AD8B1758E9E}" xr6:coauthVersionLast="47" xr6:coauthVersionMax="47" xr10:uidLastSave="{00000000-0000-0000-0000-000000000000}"/>
  <bookViews>
    <workbookView xWindow="0" yWindow="760" windowWidth="24240" windowHeight="13020" firstSheet="3" activeTab="9" xr2:uid="{3D5354E2-DBCB-484F-AA33-01DC27B075CD}"/>
  </bookViews>
  <sheets>
    <sheet name="PDG DEMOLITION DECONTAMINATION" sheetId="18" r:id="rId1"/>
    <sheet name="DPGF DEMOLITION DECONTAMINATION" sheetId="19" r:id="rId2"/>
    <sheet name="PDG CHARPENTE BOIS" sheetId="16" r:id="rId3"/>
    <sheet name="DPGF CHARPENTE BOIS" sheetId="17" r:id="rId4"/>
    <sheet name="PDG COUVERTURE" sheetId="23" r:id="rId5"/>
    <sheet name="DPGF COUVERTURE" sheetId="22" r:id="rId6"/>
    <sheet name="PDG MENUI EXT" sheetId="2" r:id="rId7"/>
    <sheet name=" DPGF MENUIS EXT" sheetId="1" r:id="rId8"/>
    <sheet name="PDG MENUI INT" sheetId="3" r:id="rId9"/>
    <sheet name="DPGF MENUIS INT" sheetId="4" r:id="rId10"/>
    <sheet name="PDG PLATRE" sheetId="5" r:id="rId11"/>
    <sheet name="DPGF PLATRE" sheetId="6" r:id="rId12"/>
    <sheet name="PDG CARRELAGE" sheetId="7" r:id="rId13"/>
    <sheet name="DPGF CARRELAGE" sheetId="8" r:id="rId14"/>
    <sheet name="PDG PEINTURE" sheetId="10" r:id="rId15"/>
    <sheet name="DPGF PEINT" sheetId="11" r:id="rId16"/>
    <sheet name="PDG ELECT" sheetId="12" r:id="rId17"/>
    <sheet name="DPGF ELECT" sheetId="13" r:id="rId18"/>
    <sheet name="PDG PLOMB" sheetId="14" r:id="rId19"/>
    <sheet name="DPGF PLOMB" sheetId="15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SCG45">'[1]CHAR D'!$O$64</definedName>
    <definedName name="_SCH30">'[2]CHAR D'!$G$122</definedName>
    <definedName name="AG20H">'[2]PARA GO'!$G$185</definedName>
    <definedName name="AG20PAH">'[3]PARA GO'!$G$50</definedName>
    <definedName name="AG20R">'[3]PARA GO'!$G$199</definedName>
    <definedName name="APP">'[2]PARA GO'!$G$264</definedName>
    <definedName name="CALDH">'[3]CHAR D'!$G$100</definedName>
    <definedName name="CALRH">'[2]CHAR D'!$G$86</definedName>
    <definedName name="CARB">'[2]CARR - D'!$O$12</definedName>
    <definedName name="CARS">'[2]CARR - D'!$G$12</definedName>
    <definedName name="CEINTH">'[3]PARA GO'!$G$67</definedName>
    <definedName name="CHAH">'[2]CHAR D'!$G$38</definedName>
    <definedName name="CHAING">'[2]PARA GO'!$G$206</definedName>
    <definedName name="CHAINH">'[2]PARA GO'!$G$203</definedName>
    <definedName name="CHAPETH">'[3]PARA GO'!$G$61</definedName>
    <definedName name="CHNAH">'[2]CHAR D'!$O$38</definedName>
    <definedName name="CLDEUXF">'[2]PLA - S - D'!$G$51</definedName>
    <definedName name="CLUNEF">'[2]PLA - S - D'!$O$26</definedName>
    <definedName name="CUBEVSH">[3]TERRASSEMENT!$G$10</definedName>
    <definedName name="DALLAGET">'[2]PARA GO'!$G$115</definedName>
    <definedName name="DOUBLAGE">'[2]PLA - S - D'!$G$26</definedName>
    <definedName name="DRAINH">'[2]PARA GO'!$G$88</definedName>
    <definedName name="ENDUIT">'[2]PARA GO'!$G$291</definedName>
    <definedName name="FAIENCE">'[2]CARR - D'!$G$51</definedName>
    <definedName name="HOURDIS">'[2]PLA - S - D'!$G$65</definedName>
    <definedName name="HUISSERIES">'[2]PLA - S - D'!$B$44</definedName>
    <definedName name="LAZURE">'[2]PEIN - D'!$G$37</definedName>
    <definedName name="LINTH">'[2]PARA GO'!$G$220</definedName>
    <definedName name="PEINTM">'[2]PEIN - D'!$G$18</definedName>
    <definedName name="PERFOD">'[1]PLA - S - D'!$O$65</definedName>
    <definedName name="PERFOR">'[2]PLA - S - D'!$O$51</definedName>
    <definedName name="PLCAR">'[2]CARR - D'!$O$25</definedName>
    <definedName name="PLCARB">'[3]CARR - D'!$O$35</definedName>
    <definedName name="PLCHB">'[3]PARA GO'!$G$246</definedName>
    <definedName name="PLCVB">'[3]PARA GO'!$G$141</definedName>
    <definedName name="POTH">'[2]PARA GO'!$G$212</definedName>
    <definedName name="POTXH">'[3]PARA GO'!$G$74</definedName>
    <definedName name="POUTH">'[2]PARA GO'!$G$215</definedName>
    <definedName name="POUTHV">'[3]PARA GO'!$G$77</definedName>
    <definedName name="PVC">'[3]CARR - D'!$G$23</definedName>
    <definedName name="RAIDISH">'[3]PARA GO'!$G$71</definedName>
    <definedName name="RDT">'[2]PARA GO'!$G$262</definedName>
    <definedName name="RG">'[3]PARA GO'!$G$209</definedName>
    <definedName name="RH">'[2]PARA GO'!$G$208</definedName>
    <definedName name="RTH">'[2]PARA GO'!$P$185</definedName>
    <definedName name="SEMFH">'[3]PARA GO'!$G$42</definedName>
    <definedName name="SEMFI">'[3]PARA GO'!$G$47</definedName>
    <definedName name="SEUIL">'[2]PARA GO'!$G$266</definedName>
    <definedName name="THOROH">'[3]PARA GO'!$G$82</definedName>
    <definedName name="VRG">'[2]PARA GO'!$AB$163</definedName>
    <definedName name="VRH">'[2]PARA GO'!$AB$185</definedName>
    <definedName name="XXX" localSheetId="12">'[2]CHAR D'!$G$64</definedName>
    <definedName name="XXX" localSheetId="16">'[2]CHAR D'!$G$64</definedName>
    <definedName name="XXX" localSheetId="6">'[2]CHAR D'!$G$64</definedName>
    <definedName name="XXX" localSheetId="8">'[2]CHAR D'!$G$64</definedName>
    <definedName name="XXX" localSheetId="14">'[2]CHAR D'!$G$64</definedName>
    <definedName name="XXX" localSheetId="10">'[2]CHAR D'!$G$64</definedName>
    <definedName name="XXX" localSheetId="18">'[2]CHAR D'!$G$64</definedName>
    <definedName name="_xlnm.Print_Area" localSheetId="12">'PDG CARRELAGE'!$A$1:$G$70</definedName>
    <definedName name="_xlnm.Print_Area" localSheetId="16">'PDG ELECT'!$A$1:$G$70</definedName>
    <definedName name="_xlnm.Print_Area" localSheetId="6">'PDG MENUI EXT'!$A$1:$G$70</definedName>
    <definedName name="_xlnm.Print_Area" localSheetId="8">'PDG MENUI INT'!$A$1:$G$70</definedName>
    <definedName name="_xlnm.Print_Area" localSheetId="14">'PDG PEINTURE'!$A$1:$G$70</definedName>
    <definedName name="_xlnm.Print_Area" localSheetId="10">'PDG PLATRE'!$A$1:$G$70</definedName>
    <definedName name="_xlnm.Print_Area" localSheetId="18">'PDG PLOMB'!$A$1:$G$70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22" l="1"/>
  <c r="H21" i="22" s="1"/>
  <c r="H22" i="22" s="1"/>
  <c r="A3" i="22"/>
  <c r="G17" i="23"/>
  <c r="E21" i="6"/>
  <c r="H47" i="19"/>
  <c r="H48" i="19" s="1"/>
  <c r="H49" i="19" s="1"/>
  <c r="G17" i="18"/>
  <c r="H13" i="17"/>
  <c r="H14" i="17" s="1"/>
  <c r="H15" i="17" s="1"/>
  <c r="A3" i="17"/>
  <c r="G17" i="16"/>
  <c r="H22" i="1"/>
  <c r="H23" i="1" s="1"/>
  <c r="H24" i="1" s="1"/>
  <c r="A3" i="1"/>
  <c r="G17" i="2"/>
  <c r="A3" i="15"/>
  <c r="H36" i="15"/>
  <c r="H37" i="15" s="1"/>
  <c r="H38" i="15" s="1"/>
  <c r="G17" i="14"/>
  <c r="A3" i="13"/>
  <c r="H55" i="13"/>
  <c r="H56" i="13" s="1"/>
  <c r="H57" i="13" s="1"/>
  <c r="G17" i="12"/>
  <c r="A3" i="11"/>
  <c r="E10" i="11"/>
  <c r="H32" i="11"/>
  <c r="H33" i="11" s="1"/>
  <c r="H34" i="11" s="1"/>
  <c r="G17" i="10"/>
  <c r="A3" i="8"/>
  <c r="E10" i="8"/>
  <c r="E12" i="8"/>
  <c r="H28" i="8"/>
  <c r="H29" i="8" s="1"/>
  <c r="H30" i="8" s="1"/>
  <c r="G17" i="7"/>
  <c r="A3" i="6"/>
  <c r="E9" i="6"/>
  <c r="E11" i="6"/>
  <c r="E19" i="6"/>
  <c r="E34" i="6"/>
  <c r="E37" i="6" s="1"/>
  <c r="H52" i="6"/>
  <c r="H53" i="6" s="1"/>
  <c r="H54" i="6" s="1"/>
  <c r="G17" i="5"/>
  <c r="A3" i="4"/>
  <c r="H31" i="4"/>
  <c r="H32" i="4" s="1"/>
  <c r="H33" i="4" s="1"/>
  <c r="G17" i="3"/>
</calcChain>
</file>

<file path=xl/sharedStrings.xml><?xml version="1.0" encoding="utf-8"?>
<sst xmlns="http://schemas.openxmlformats.org/spreadsheetml/2006/main" count="775" uniqueCount="330">
  <si>
    <t>Bureau d’Etudes Maxime Le Bihan - Laurent Le Guennec</t>
  </si>
  <si>
    <t xml:space="preserve">Locoal-Mendon, le </t>
  </si>
  <si>
    <t>Marie de BELZ</t>
  </si>
  <si>
    <t>34 Rue Général de Gaulle</t>
  </si>
  <si>
    <t>56550 BELZ</t>
  </si>
  <si>
    <t>Objet :</t>
  </si>
  <si>
    <t>Rénovation suite à sinistre incendie</t>
  </si>
  <si>
    <t>Décomposition du prix global et forfaitaire 
DPGF</t>
  </si>
  <si>
    <t>RECONSTRUCTIONS – RENOVATIONS</t>
  </si>
  <si>
    <t>BSI CONSEIL 08, Lot. de Keroulin – Route de Locoal – 56 550 Locoal Mendon – Tél. 02 97 86 72 44</t>
  </si>
  <si>
    <t>contact@bsi-conseil.fr</t>
  </si>
  <si>
    <t>T.V.A. Intracommunautaire : FR 49892129156</t>
  </si>
  <si>
    <t>Décomposition du Prix Global et Forfaitaire - DCE</t>
  </si>
  <si>
    <t>N°</t>
  </si>
  <si>
    <t>Désignation</t>
  </si>
  <si>
    <t>Réf. et Observations de l'entreprise</t>
  </si>
  <si>
    <t>U</t>
  </si>
  <si>
    <t>Qté</t>
  </si>
  <si>
    <t>Qté ent.</t>
  </si>
  <si>
    <t>Prix Unitaire</t>
  </si>
  <si>
    <t>Montant HT</t>
  </si>
  <si>
    <t>MONTANT HT</t>
  </si>
  <si>
    <t>MONTANT TTC</t>
  </si>
  <si>
    <t>Cachet et signature de l'entreprise</t>
  </si>
  <si>
    <t>Bon pour accord</t>
  </si>
  <si>
    <t>TVA - 10,00%</t>
  </si>
  <si>
    <t>Divers</t>
  </si>
  <si>
    <t>Nettoyage du chantier de vos ouvrages au fur et à mesure de vos interventions</t>
  </si>
  <si>
    <t>Ft</t>
  </si>
  <si>
    <t>Compte prorata, pourcentage à déterminer par l'entreprise suivant l'estimation de ses besoins</t>
  </si>
  <si>
    <t xml:space="preserve">DOE avec un minimum de 1 dossier papier (maître d’ouvrage) et deux clés USB (maître d’ouvrage et maître d’œuvre). </t>
  </si>
  <si>
    <t>Partie Privative (Appart N°7)</t>
  </si>
  <si>
    <t>u</t>
  </si>
  <si>
    <t>S.A.R.L. au capital de 5 000€ – R.C.S. B 892 129 156 – Siret 892 129 156 000 14 – Code APE 7111Z</t>
  </si>
  <si>
    <t xml:space="preserve">LOT N°7 - MENUISERIES INTERIEURES </t>
  </si>
  <si>
    <t>07.11</t>
  </si>
  <si>
    <t>07.10</t>
  </si>
  <si>
    <t>07.9</t>
  </si>
  <si>
    <t>Localisation : au droit des portes</t>
  </si>
  <si>
    <t xml:space="preserve">Fourniture et pose de butoir de porte </t>
  </si>
  <si>
    <t>07.8</t>
  </si>
  <si>
    <t>Nota : ensemble meuble évier prévu au lot plomberie</t>
  </si>
  <si>
    <t>Localisation : sur cloison au droit du tableau élec</t>
  </si>
  <si>
    <t>Fourniture et pose d'une trappe de visite du tableau élec conforme à la norme en coordination avec le lot électricité</t>
  </si>
  <si>
    <t>07.7</t>
  </si>
  <si>
    <t>ml</t>
  </si>
  <si>
    <t>Localisation : tablette bois sur tête du muret de la cuisine</t>
  </si>
  <si>
    <t>Fourniture et pose d'une tablette bois à bord arrondi sur tête de cloison compris débord de chaque côté de la cloison dito existant</t>
  </si>
  <si>
    <t>07.6</t>
  </si>
  <si>
    <t>Ens</t>
  </si>
  <si>
    <t>Localisation : tablette de longeur 1,95ml profondeur 0,60ml passant au dessus du BECS et tringle en sous face jusqu'au BECS</t>
  </si>
  <si>
    <t>Réalisation de l'aménagement de placard sur toute la longueur composé d'une tablette bois mélaminé blanc et d'une tringle de penderie fixée en sous face.</t>
  </si>
  <si>
    <t>07.5</t>
  </si>
  <si>
    <t>Localisation : placard 2 vantaux 1,10x2,50 dans la pièce de vie diu logement 7</t>
  </si>
  <si>
    <r>
      <t xml:space="preserve">Fourniture et pose de porte de placard coulissante type SOGAL INITIAL (ton uni blanc) compris profilés prélaqué blanc, rail haut et bas et joint brosse. Les portes coulisantes seront en 2 vantaux dito existant.
</t>
    </r>
    <r>
      <rPr>
        <b/>
        <i/>
        <sz val="11"/>
        <color theme="1"/>
        <rFont val="Times New Roman"/>
        <family val="1"/>
      </rPr>
      <t>Nota : l'entreprise devra prévoir dans son prix la mise en oeuvre des plinthes bois latérale de compensation à peindre de part et d'autre des portes.</t>
    </r>
  </si>
  <si>
    <t>07.4</t>
  </si>
  <si>
    <t xml:space="preserve">Localisation : en périphérie de la porte de distribution de la SDE aux deux faces </t>
  </si>
  <si>
    <t xml:space="preserve">Localisation : en périphérie de la porte palière du logement 7 aux deux faces </t>
  </si>
  <si>
    <t>Fourniture et pose de champlat en périphérie des huisseries</t>
  </si>
  <si>
    <t>07.3</t>
  </si>
  <si>
    <t>Localisation : porte de la salle d'eau</t>
  </si>
  <si>
    <t>Fourniture et pose de bloc porte alvéolaire isoplane prépeinte d'usine avec huisserie adaptée aux cloisons briques et béquillage bec de canne à condamnation et décondamnation en inox</t>
  </si>
  <si>
    <t>07.2</t>
  </si>
  <si>
    <t>Localisation : porte palière pour le logement 7</t>
  </si>
  <si>
    <t xml:space="preserve">Fourniture et pose d'une porte palière PF1/2h isoplane à peindre à âme pleine blindée avec tôle incorporée avec paumelle anti-dégondage, seuil à la suisse en aluminium, ressaut de 2cm maxi, judas optique RA = à 40 dB pour les portes donnant directement sur pièce de vie </t>
  </si>
  <si>
    <t>07.1</t>
  </si>
  <si>
    <t>LOT N°8 - PLATRERIE</t>
  </si>
  <si>
    <t>8.15</t>
  </si>
  <si>
    <t>8.14</t>
  </si>
  <si>
    <t>8.13</t>
  </si>
  <si>
    <t>Localisation : dans l'ensemble du logement 7</t>
  </si>
  <si>
    <t>Prévoir tous les renforts au droit des différents éléments prévus suspendus (radiateurs, ...ect)</t>
  </si>
  <si>
    <t>8.12</t>
  </si>
  <si>
    <t>Localisation : ensemble des portes du logement 7</t>
  </si>
  <si>
    <t xml:space="preserve">Pose des huisseries de l’ensemble des portes </t>
  </si>
  <si>
    <t>8.11</t>
  </si>
  <si>
    <t>Localisation : en périphérie de l'embrasure du châssis de toit et au droit du décroché de la lucarne parties verticales et horizontale</t>
  </si>
  <si>
    <t>m²</t>
  </si>
  <si>
    <t>Localisation : sur les plafonds à reprendre au R+1 en partie droite et en rampant de la cage d'escalier jusqu'à la poutre au dessus des emmarchements</t>
  </si>
  <si>
    <t>Mise en œuvre d'un enduit plâtre compris toutes sujétions de mise en œuvre pour une parfaite finition</t>
  </si>
  <si>
    <t>8.10</t>
  </si>
  <si>
    <t>Localisation : habillage en périphérie de l'embrasure du châssis de toit et au droit du décroché de la lucarne parties verticales et horizontale</t>
  </si>
  <si>
    <t xml:space="preserve">Localisation : plafond à reprendre dans le logement 7 en partie droite et en rampant </t>
  </si>
  <si>
    <t>Fourniture et pose de plafond en plaque à enduire type Gyplat ou équivalent fixé mécaniquement sur contre chevronnage et sous faux solivage</t>
  </si>
  <si>
    <t>8.9</t>
  </si>
  <si>
    <t>Plafonds</t>
  </si>
  <si>
    <t>Localisation : au droit des rampants du logement 7</t>
  </si>
  <si>
    <t>Fourniture et pose d'un isolant de type Isoconfort 35 de chez Isover épaisseur 240 mm R=6,85 m².K/W</t>
  </si>
  <si>
    <t>8.8</t>
  </si>
  <si>
    <t>Localisation : au droit du plafond droit du logement 7</t>
  </si>
  <si>
    <t>Fourniture et pose d'un isolant de type Isoconfort 35 de chez Isover épaisseur 300 mm R=8,55 m².K/W</t>
  </si>
  <si>
    <t>8.7</t>
  </si>
  <si>
    <t>Isolation toiture</t>
  </si>
  <si>
    <t>Localisation : sur l'ensemble des cloisons aux deux faces</t>
  </si>
  <si>
    <t>8.6</t>
  </si>
  <si>
    <t>Localisation : cloison séparative ht 1,20ml dito existant dans la cuisine</t>
  </si>
  <si>
    <t>Localisation : cloison de distribution toute hauteur du logement 7</t>
  </si>
  <si>
    <t xml:space="preserve">Fourniture et pose de briques platrières 005 à enduire compris toutes sujétions de mise en œuvre </t>
  </si>
  <si>
    <t>8.5</t>
  </si>
  <si>
    <t>Localisation : au droit de l'ensemble des traversées en combles entre les logements et la cage d'escalier en coordination avec les lots fluides</t>
  </si>
  <si>
    <t>Calfeutrement CF au droit de l'ensemble des traversées de la cloison SAA 120 des réseaux et autres passant d'un comble à l'autre</t>
  </si>
  <si>
    <t>8.4</t>
  </si>
  <si>
    <t>Localisation : cloison séparative jusque sous couverture entre les logements 7 et 8</t>
  </si>
  <si>
    <t>8.3</t>
  </si>
  <si>
    <t>Cloisons</t>
  </si>
  <si>
    <t>Localisation : sur l'ensemble du mur de refend en parpaing</t>
  </si>
  <si>
    <t xml:space="preserve">Localisation : sur les doublages au droit des dératellements en façade NORD et SUD </t>
  </si>
  <si>
    <t>8.2</t>
  </si>
  <si>
    <t xml:space="preserve">Localisation : doublage au droit des dératellements en façade NORD et SUD </t>
  </si>
  <si>
    <t>8.1</t>
  </si>
  <si>
    <t>Doublages</t>
  </si>
  <si>
    <t>LOT N°9 - CARRELAGE-FAIENCE-SOLS SOUPLES</t>
  </si>
  <si>
    <t>9.10</t>
  </si>
  <si>
    <t>9.9</t>
  </si>
  <si>
    <t>9.8</t>
  </si>
  <si>
    <t>Localisation : au droit de l'ensemble des faïence</t>
  </si>
  <si>
    <t>Baguette d'angle saillant et d'arrêt en PVC</t>
  </si>
  <si>
    <t>9.7</t>
  </si>
  <si>
    <t xml:space="preserve">Localisation : faïence dans la salle d'eau y compris au droit du blocage de receveur de douche </t>
  </si>
  <si>
    <t>Localisation : faïence dans la cuisine</t>
  </si>
  <si>
    <t xml:space="preserve">Fourniture et pose de faïence 15x15 dito existant </t>
  </si>
  <si>
    <t>9.6</t>
  </si>
  <si>
    <t>Localisation : en périphérie de la cabine de douche</t>
  </si>
  <si>
    <t>Mise en conformité</t>
  </si>
  <si>
    <t>Mise en œuvre d'un SPEC sous faïence</t>
  </si>
  <si>
    <t>9.5</t>
  </si>
  <si>
    <t>Localisation : au droit de la douche</t>
  </si>
  <si>
    <t>Réalisation du blocage du receveur de douche ht 15cm destiné à recevoir une faïence</t>
  </si>
  <si>
    <t>9.4</t>
  </si>
  <si>
    <t>Localisation : en périphérie l'ensemble du logement 7 y compris au droit des faïences</t>
  </si>
  <si>
    <r>
      <t xml:space="preserve">Fourniture et pose de plinthes en grès cérame assortie au carrelage 30x10
</t>
    </r>
    <r>
      <rPr>
        <b/>
        <i/>
        <sz val="11"/>
        <color theme="1"/>
        <rFont val="Times New Roman"/>
        <family val="1"/>
      </rPr>
      <t>Nota : les joints des plinthes seront alignés à ceux du carrelage</t>
    </r>
  </si>
  <si>
    <t>9.3</t>
  </si>
  <si>
    <t>Localisation : sur l'ensemble du logement 7</t>
  </si>
  <si>
    <t>Fourniture et pose d'un carrelage en pose collée en grès cérame 30x30 de teinte dito existant</t>
  </si>
  <si>
    <t>9.2</t>
  </si>
  <si>
    <t>Réalisation d'une chape béton épaisseur 5-6cm dito existant</t>
  </si>
  <si>
    <t>9.1</t>
  </si>
  <si>
    <t>LOT N°10 - PEINTURE-RAVALEMENT</t>
  </si>
  <si>
    <t>10.11</t>
  </si>
  <si>
    <t>10.10</t>
  </si>
  <si>
    <t>10.9</t>
  </si>
  <si>
    <t xml:space="preserve">Nettoyage complet et soigné réalisé pour toutes les parties apparentes des locaux compris locaux techniques comprenant vitrerie, quincaillerie, dépoussièrage sols/murs/plafonds, nettoyage des sols et plinthes…etc </t>
  </si>
  <si>
    <t>10.8</t>
  </si>
  <si>
    <t>Localisation : pour l'ensemble du logement 7</t>
  </si>
  <si>
    <t>Peinture sur ensemble des éléments PVC restant apparent (évacuations dans les SDB)</t>
  </si>
  <si>
    <t>10.7</t>
  </si>
  <si>
    <t>Peinture sur ensemble des éléments métalliques restant apparent (tuyauteries…)</t>
  </si>
  <si>
    <t>10.6</t>
  </si>
  <si>
    <t>Localisation : dans le logement 7</t>
  </si>
  <si>
    <t>Lasure sur les fermes de charpente apparente</t>
  </si>
  <si>
    <t>10.5</t>
  </si>
  <si>
    <t>Localisation : sur la tablette bois en tête de la cloison plus basse de la cuisine</t>
  </si>
  <si>
    <t>Localisation : sur la trappe du tableau élec aux deux faces</t>
  </si>
  <si>
    <t>Localisation : sur l'ensemble des portes de distribution du logements 7 compris huisserie, chant de la porte et champlat</t>
  </si>
  <si>
    <t>Localisation : sur l'ensemble de la porte palière aux deux faces compris huisserie, chant de la porte et champlat</t>
  </si>
  <si>
    <t xml:space="preserve">Peinture sur ouvrages bois neufs compris préparation du support </t>
  </si>
  <si>
    <t>10.4</t>
  </si>
  <si>
    <t>Localisation : sur l'ensemble des plafonds droits du logement 7</t>
  </si>
  <si>
    <t xml:space="preserve">Mise en œuvre de peinture mat sur l'ensemble des plafonds compris préparation du support </t>
  </si>
  <si>
    <t>10.3</t>
  </si>
  <si>
    <t>Localisation : sur l'ensemble des doublages, cloisons et rampants du logement 7</t>
  </si>
  <si>
    <t xml:space="preserve">Fourniture et pose de toile de verre dito existant compris finition par 2 couches de peinture compris préparation du support </t>
  </si>
  <si>
    <t>10.2</t>
  </si>
  <si>
    <t>Protection des sols avant intervention</t>
  </si>
  <si>
    <t>10.1</t>
  </si>
  <si>
    <t>LOT N°11 - ELECTRICITE-VMC-CHAUFFAGE</t>
  </si>
  <si>
    <t>11.14</t>
  </si>
  <si>
    <t>11.13</t>
  </si>
  <si>
    <t>11.12</t>
  </si>
  <si>
    <t>Demande de raccordement de fin de chantier et consuel</t>
  </si>
  <si>
    <t>11.11</t>
  </si>
  <si>
    <t>Localisation : sur le coffre VR du châssis en façde SUD du séjour</t>
  </si>
  <si>
    <t xml:space="preserve">Fourniture et pose des entrées d'air sur les coffres VR en bois </t>
  </si>
  <si>
    <t>11.10</t>
  </si>
  <si>
    <t>Localisation : Ø80 Hygro dans la SDE</t>
  </si>
  <si>
    <t>Localisation : Ø125 Hygro dans la cuisine</t>
  </si>
  <si>
    <t xml:space="preserve">Fourniture et pose de bouche de VMC </t>
  </si>
  <si>
    <t>11.9</t>
  </si>
  <si>
    <t>Localisation : dans la SDE</t>
  </si>
  <si>
    <t>Localisation : dans la pièce de vie</t>
  </si>
  <si>
    <t>Fourniture et pose de radiateur électrique de puissance suivant surface des locaux</t>
  </si>
  <si>
    <t>11.8</t>
  </si>
  <si>
    <t>Radiateur</t>
  </si>
  <si>
    <t>Prises 20A 2P+T</t>
  </si>
  <si>
    <t>Prises 16A 2P+T</t>
  </si>
  <si>
    <t>1 réglette au dessus du lavabo + SA</t>
  </si>
  <si>
    <t>1 DCL en plafond + SA</t>
  </si>
  <si>
    <t>Salle d'eau</t>
  </si>
  <si>
    <t>11.7</t>
  </si>
  <si>
    <t>Fourniture et pose d'un carillon</t>
  </si>
  <si>
    <t xml:space="preserve">Alimentation pour BECS </t>
  </si>
  <si>
    <t>Prise RJ45</t>
  </si>
  <si>
    <t>Prise TV</t>
  </si>
  <si>
    <t xml:space="preserve">1 DCL en plafond + va et vient </t>
  </si>
  <si>
    <t>Séjour</t>
  </si>
  <si>
    <t>11.6</t>
  </si>
  <si>
    <t>Fourniture et pose d'une hotte de cuisine</t>
  </si>
  <si>
    <t>Plaque de cuisson</t>
  </si>
  <si>
    <t>Prises 32A 2P+T</t>
  </si>
  <si>
    <t>Four</t>
  </si>
  <si>
    <t>Hotte, frigo, LV + équipements</t>
  </si>
  <si>
    <t xml:space="preserve">Cuisine </t>
  </si>
  <si>
    <t>11.5</t>
  </si>
  <si>
    <t>Localisation : depuis la cage d'escalier des logements 5 et 6 jusqu'au logement 7</t>
  </si>
  <si>
    <t>Reprise de l'alimentation de la liaison B depuis le local TGBT des communs des logements 5 et 6</t>
  </si>
  <si>
    <t>11.4</t>
  </si>
  <si>
    <t xml:space="preserve">Reprise de l’ensemble des alimentations électriques des appareillages et équipements </t>
  </si>
  <si>
    <t>11.3</t>
  </si>
  <si>
    <t>Réalisation d'un tableau de COM (RJ45)</t>
  </si>
  <si>
    <t>11.2</t>
  </si>
  <si>
    <t xml:space="preserve">Reprise à neuf du tableau électrique avec la prise en charge de la NFC 15-100 </t>
  </si>
  <si>
    <t>11.1</t>
  </si>
  <si>
    <t>LOT N°12 - PLOMBERIE-EQUIPEMENTS SANITAIRES</t>
  </si>
  <si>
    <t>12.10</t>
  </si>
  <si>
    <t>12.9</t>
  </si>
  <si>
    <t>12.8</t>
  </si>
  <si>
    <t>Fourniture et pose d'une tablette PVC au dessus du lavabo dito existant</t>
  </si>
  <si>
    <t>Fourniture et pose d'un miroir au dessus du lavabo 50x60</t>
  </si>
  <si>
    <t>Fourniture et pose d'un ensemble de douche comprenant robinet de douche thermostatique et barre de douche mural et pommeau de douche</t>
  </si>
  <si>
    <t>Fourniture et pose d'un receveur de douche en céramique à poser de dimension 80x80 compris siphon dito existant</t>
  </si>
  <si>
    <t>Fourniture et pose d'un lavabo sur pied avec robinet thermostatique</t>
  </si>
  <si>
    <t>Fourniture et pose d'un ensemble cuvette WC complet à poser au sol</t>
  </si>
  <si>
    <t xml:space="preserve">Salle d'eau </t>
  </si>
  <si>
    <t>12.7</t>
  </si>
  <si>
    <t>Fourniture et pose d'un ensemble de meuble évier complet de 90cm de longueur composé d'un évier simple avec robinet thermostatique + égouttoir. Meuble en mélaminé blanc 2 portes avec recoupement vertical et 1 étagère intermédiaire dans chaque compartiment</t>
  </si>
  <si>
    <t>Cuisine</t>
  </si>
  <si>
    <t>12.6</t>
  </si>
  <si>
    <t>Fourniture et pose d'un BECS électrique de 200L sur pied dans le placard du séjour</t>
  </si>
  <si>
    <t>12.5</t>
  </si>
  <si>
    <t>Equipements à prévoir dito existant :</t>
  </si>
  <si>
    <t>Localisation : au droit des WC du logement 7</t>
  </si>
  <si>
    <t xml:space="preserve">Réalisation de la ventilation primaire jusqu'à la sortie en toiture réalisée par le couvreur </t>
  </si>
  <si>
    <t>12.4</t>
  </si>
  <si>
    <r>
      <t xml:space="preserve">Reprise de l’ensemble des évacuations EU à neuf des équipements compris raccordement sur les attentes EU conservées 
</t>
    </r>
    <r>
      <rPr>
        <b/>
        <i/>
        <sz val="11"/>
        <color theme="1"/>
        <rFont val="Times New Roman"/>
        <family val="1"/>
      </rPr>
      <t>Nota : la machine à laver se trouve dans la cuisine
Nota : Prévoir également pour le lave vaisselle dans la cuisine</t>
    </r>
  </si>
  <si>
    <t>12.3</t>
  </si>
  <si>
    <r>
      <t xml:space="preserve">Reprise de l’ensemble des alimentations EC/EF des équipements
</t>
    </r>
    <r>
      <rPr>
        <b/>
        <i/>
        <sz val="11"/>
        <color theme="1"/>
        <rFont val="Times New Roman"/>
        <family val="1"/>
      </rPr>
      <t>Nota : la machine à laver se trouve dans la cuisine</t>
    </r>
    <r>
      <rPr>
        <sz val="11"/>
        <color theme="1"/>
        <rFont val="Times New Roman"/>
        <family val="1"/>
      </rPr>
      <t xml:space="preserve">
</t>
    </r>
    <r>
      <rPr>
        <b/>
        <i/>
        <sz val="11"/>
        <color theme="1"/>
        <rFont val="Times New Roman"/>
        <family val="1"/>
      </rPr>
      <t>Nota : Prévoir également pour le lave vaisselle dans la cuisine</t>
    </r>
  </si>
  <si>
    <t>12.2</t>
  </si>
  <si>
    <t>12.1</t>
  </si>
  <si>
    <t>LOT N°6 - MENUISERIES EXTERIEURES</t>
  </si>
  <si>
    <t xml:space="preserve">Fourniture et pose de menuiseries PVC isolantes RAL 9016 dito existant à rupture de pont thermique avec double-vitrage, compris bâti avec pièces d’appui, paumelles, crémone encastrée avec bouton intérieur, fausses tapées d’isolation et précadres (selon les cas) et quincaillerie complète.  </t>
  </si>
  <si>
    <t>6.1</t>
  </si>
  <si>
    <r>
      <t xml:space="preserve">Ensemble vitré de 1,00 x 1,60 m ht composé d'un ouvrant à la française de 1,00 x 1,10 m ht + d'un soubassement fixe de 1,00 x 0,50 m ht compris toutes sujétions de mise en oeuvre pour une parfaite éctanchéité avec les ouvrages de maçonnerie
</t>
    </r>
    <r>
      <rPr>
        <b/>
        <i/>
        <sz val="11"/>
        <color theme="1"/>
        <rFont val="Times New Roman"/>
        <family val="1"/>
      </rPr>
      <t>Nota : la hauteur de l'allège du soubassement fixe devront être &gt; 1,00m afin d'éviter les risques de chute dito existant</t>
    </r>
  </si>
  <si>
    <t>Localisation : ensemble vitré en façade SUD de la pièce de vie du logement 7</t>
  </si>
  <si>
    <t>6.2</t>
  </si>
  <si>
    <r>
      <t xml:space="preserve">Fourniture et pose d’un volet roulant traditionnel en PVC à manœuvre manuelle par manivelle
</t>
    </r>
    <r>
      <rPr>
        <b/>
        <i/>
        <sz val="11"/>
        <color theme="1"/>
        <rFont val="Times New Roman"/>
        <family val="1"/>
      </rPr>
      <t>Nota : Coffre du VR en bois à la charge du menuisier intérieur</t>
    </r>
  </si>
  <si>
    <t>Localisation : sur châssis vitré en façade SUD de la pièce de vie du logement 7</t>
  </si>
  <si>
    <t>Nota : les entrées d'air sont prévues au lot électricité car celles-ci se trouvent dans les coffre bois des VR</t>
  </si>
  <si>
    <t>6.3</t>
  </si>
  <si>
    <t>6.4</t>
  </si>
  <si>
    <t>6.5</t>
  </si>
  <si>
    <t>6.6</t>
  </si>
  <si>
    <t>Plus value pour volet roulant électrique</t>
  </si>
  <si>
    <t>Reprise des doublages en brique platrière + isolant type polystyrène, ep. 100mm,  dito existant</t>
  </si>
  <si>
    <r>
      <t xml:space="preserve">Plus value mise en conformité, Fourniture et pose d'une cloison SAA 120 EI60 et Ra = 61dB, composé d'une ossature Stil M70/40 avec montant double et entraxe de 45 pour une hauteur de 4,50m et plaque de plâtre Duo'Tech  25 sur chaque parement compris isolant PAR 70.
</t>
    </r>
    <r>
      <rPr>
        <b/>
        <i/>
        <sz val="11"/>
        <color theme="1"/>
        <rFont val="Times New Roman"/>
        <family val="1"/>
      </rPr>
      <t>Nota : les cloisons CF seront mis en oeuvre de mur de façade à mur de façade et ne seront en aucun cas mise en oeuvre sur les doublages afin de garantir le CF</t>
    </r>
    <r>
      <rPr>
        <sz val="11"/>
        <color theme="1"/>
        <rFont val="Times New Roman"/>
        <family val="1"/>
      </rPr>
      <t xml:space="preserve">
Remarque : la règlementation demande un CF1/2h et un Ra=40dB cependant la cloison SAA 120 est par définition CF1h et Ra = 61dB</t>
    </r>
  </si>
  <si>
    <t>8.16</t>
  </si>
  <si>
    <t xml:space="preserve"> +/- Value pour remplacement isolant polystyrène par de la laine de verre 100mm</t>
  </si>
  <si>
    <t>11.15</t>
  </si>
  <si>
    <t>Plus value alimentation volet roulant électrique</t>
  </si>
  <si>
    <t xml:space="preserve"> - value fourniture et pose d'un BEC électrique de 100L</t>
  </si>
  <si>
    <t>Reprise des départs des arrivées d'eau des logements</t>
  </si>
  <si>
    <t>Localisation : depuis le placard au RDC de la cage d'escalier vers le logement 7</t>
  </si>
  <si>
    <t>12.11</t>
  </si>
  <si>
    <t>Reprise de l’alimentation principal (liaison B) depuis le compteur électrique</t>
  </si>
  <si>
    <t>Localisation : depuis le compteur électrique dans le second SAS d’accès aux
logements jusqu'à la cage d'escalier des logements 7 et 8</t>
  </si>
  <si>
    <t>11.16</t>
  </si>
  <si>
    <t>LOT N°4 - CHARPENTE BOIS</t>
  </si>
  <si>
    <t>04.1</t>
  </si>
  <si>
    <t>04.2</t>
  </si>
  <si>
    <t>Cubature à préciser</t>
  </si>
  <si>
    <t>Contre chevrons en bois massif en SDN traité, de section du commerce, avec un écartement à l’identique du bâtiment attenant avec un maximum maxi de 0,40 m d'axe en axe pour pose des plaques à enduire</t>
  </si>
  <si>
    <r>
      <t xml:space="preserve">Réalisation d'un faux solivage 8/20 support du plafond réalisés en SDN traité, espacés tous les 1.20 m d'axe en axe compris fourrures nécessaires et entretoise.
</t>
    </r>
    <r>
      <rPr>
        <b/>
        <i/>
        <sz val="11"/>
        <color theme="1"/>
        <rFont val="Times New Roman"/>
        <family val="1"/>
      </rPr>
      <t>Nota : l'entraxe des entretoises devra être prévu de sorte à permettre la fixation des plaques de plafond à enduire fixés mécaniquement sous le faux solivage</t>
    </r>
  </si>
  <si>
    <t xml:space="preserve">Localisation :  logement 7 </t>
  </si>
  <si>
    <t>Démolitions extérieures</t>
  </si>
  <si>
    <t>01.1</t>
  </si>
  <si>
    <t>01.2</t>
  </si>
  <si>
    <t>01.3</t>
  </si>
  <si>
    <t>01.4</t>
  </si>
  <si>
    <t>01.5</t>
  </si>
  <si>
    <t>01.6</t>
  </si>
  <si>
    <t>Localisation : en façade SUD du logement 7 et 8 et en façade NORD du logement 8</t>
  </si>
  <si>
    <t>01.7</t>
  </si>
  <si>
    <t>Démolitions intérieures</t>
  </si>
  <si>
    <t>Localisation : dans l'ensemble du logement 8, du logement 7 et de la cage d'escalier</t>
  </si>
  <si>
    <t>Démolition des plafonds et rampants en plaque à enduire et isolations</t>
  </si>
  <si>
    <t>Démolition des doublages + isolation, cloisonnement en brique plâtrière/parpaing y compris ensemble des éléments attenants (portes, huisserie, plinthes, faïence…etc)</t>
  </si>
  <si>
    <t>Localisation : dans l'ensemble du logement 8, du logement 7 et de la cage d'escalier sur la hauteur du R+1</t>
  </si>
  <si>
    <t>Démolition de l'enduit plâtre sur le mur de renfend en parpaing y compris ensemble des éléments attenants (plinthes, …etc)</t>
  </si>
  <si>
    <t>Localisation : sur l'ensemble du refend en parpaing entre le logement 6 et 7 côté logement 7 seulement</t>
  </si>
  <si>
    <t xml:space="preserve">Démolition du faux solivage y compris ensembles des éléments attenants </t>
  </si>
  <si>
    <t>Démolition de l'ensemble des revêtements de sols de toutes natures (carrelages/sols souples)</t>
  </si>
  <si>
    <t>Localisation : dans l'ensemble du logement 8, du logement 7 et le palier de la cage d'escalier</t>
  </si>
  <si>
    <r>
      <t xml:space="preserve">Démolition de l'ensemble de la chape y compris ponçage du support après enlèvement de la chape
</t>
    </r>
    <r>
      <rPr>
        <b/>
        <i/>
        <sz val="11"/>
        <rFont val="Times New Roman"/>
        <family val="1"/>
      </rPr>
      <t>Nota : prévoir toutes les sujétions de démolition soignée de la chape au droit du carrelage conservé de l'escalier</t>
    </r>
  </si>
  <si>
    <t>Dépose de l'ensemble des installations électriques du logement (appareillages, filerie, VMC, alarme, carillon,…etc)</t>
  </si>
  <si>
    <t>Dépose de l'ensemble des radiateurs électriques y compris ensmbles des éléments attenants</t>
  </si>
  <si>
    <r>
      <t xml:space="preserve">Dépose de l'ensemble des équipements de plomberie (meuble cuisine, WC, lavabo, douche, robinetteries, …etc) hors WC et lavabo du logement 7
</t>
    </r>
    <r>
      <rPr>
        <b/>
        <i/>
        <sz val="11"/>
        <color theme="1"/>
        <rFont val="Times New Roman"/>
        <family val="1"/>
      </rPr>
      <t>Nota : le WC et le lavabo sur pied du logement 7 seront déposés en amont par le plombier pour repose</t>
    </r>
  </si>
  <si>
    <t>Traitement et transport des déchets</t>
  </si>
  <si>
    <t>Tri, traitement et évacuation des déblais de démolition en décharge agréée (DIB)</t>
  </si>
  <si>
    <t>Localisation : ensemble des déchets non dangereux issue des démolitions décrites ci-desus</t>
  </si>
  <si>
    <t>Tri, traitement et évacuation des déblais de démolition en décharge agréée (Gravats)</t>
  </si>
  <si>
    <t>Localisation : ensemble des déchets inertes issue des démolitions décrites ci-desus</t>
  </si>
  <si>
    <t>Décontamination</t>
  </si>
  <si>
    <t xml:space="preserve">Nettoyage et traitement de l'ensemble des traces de suies hors zones traitée par encapsulage et aérogommage décrites ci-après </t>
  </si>
  <si>
    <t>Réalisation d'un aérogommage sur les élévations en pierre compris extracteur d'air, nettoyage et évacuation des déchets d'abrasif</t>
  </si>
  <si>
    <t>Localisation : en intérieur sur l'ensemble du pignon pierre mitoyen et les dératellements en pierre côté NORD du logement 8</t>
  </si>
  <si>
    <t>Localisation : en extérieur sur le froton y compris en périphérie du châssis en pierre côté NORD du logement 8</t>
  </si>
  <si>
    <t>Réalisation d'un encapsulage par projection sur les élévations en parpaing compris nettoyage et protection si nécessaire</t>
  </si>
  <si>
    <t>Localisation : sur l'ensemble du pignon de refend du logement 7 et les dératellements en parpaing + froton lucarne côté SUD du logement 8</t>
  </si>
  <si>
    <r>
      <t xml:space="preserve">Dépose des châssis encore en œuvre ou partiellement en œuvre y compris ensemble des éléments attenants (volet roulant, …etc) et les protections OSB provisoires
</t>
    </r>
    <r>
      <rPr>
        <b/>
        <i/>
        <sz val="11"/>
        <color theme="1"/>
        <rFont val="Times New Roman"/>
        <family val="1"/>
      </rPr>
      <t>Nota : les 2 châssis de toit sont prévus déposés avec la couverture décrite ci-dessus</t>
    </r>
  </si>
  <si>
    <t>01.8</t>
  </si>
  <si>
    <t xml:space="preserve">Localisation : dans l'ensemble du logement 7 </t>
  </si>
  <si>
    <t>01.9</t>
  </si>
  <si>
    <t>01.10</t>
  </si>
  <si>
    <t>01.11</t>
  </si>
  <si>
    <t>01.12</t>
  </si>
  <si>
    <t>Travaux supplémentaires, à charge de la mairie</t>
  </si>
  <si>
    <t>Mise en conformité
Cloison brique chiffrée, conserver seulement la + value SAD CF</t>
  </si>
  <si>
    <t>05.1</t>
  </si>
  <si>
    <t>05.2</t>
  </si>
  <si>
    <t>05.3</t>
  </si>
  <si>
    <t>05.4</t>
  </si>
  <si>
    <t>05.5</t>
  </si>
  <si>
    <t>05.6</t>
  </si>
  <si>
    <t>Fourniture et pose de châssis de toit encastré type vélux 78/98 version confort à rotation GGL. Finition bois côté intérieur</t>
  </si>
  <si>
    <t>Fourniture et pose d'un store d'occultation type DKL de chez Vélux à manœuvre manuel</t>
  </si>
  <si>
    <t>Localisation : Façade Nord Cuisine</t>
  </si>
  <si>
    <t xml:space="preserve"> +/- Value finition Vélux PVC WhiteFinish</t>
  </si>
  <si>
    <t>Localisation : Façade Nord cuisine et SDB</t>
  </si>
  <si>
    <t>LOT N°01/2 - DEMOLITION-DECONTAMINATION/ MEMBRANE</t>
  </si>
  <si>
    <t>LOT N°01/2 - DEMOLITION-DECONTAMINATION/MEMBRANE</t>
  </si>
  <si>
    <t>LOT N°5 - COUVERTURE ARDOISE - ETANCHEITE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</si>
</sst>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_-* #,##0.00\ &quot;F&quot;_-;\-* #,##0.00\ &quot;F&quot;_-;_-* &quot;-&quot;??\ &quot;F&quot;_-;_-@_-"/>
    <numFmt numFmtId="166" formatCode="#,##0.00\ &quot;€&quot;"/>
    <numFmt numFmtId="167" formatCode="[$-40C]d\ mmmm\ yyyy;@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u/>
      <sz val="11"/>
      <color indexed="18"/>
      <name val="Times New Roman"/>
      <family val="1"/>
    </font>
    <font>
      <i/>
      <sz val="18"/>
      <color rgb="FF000080"/>
      <name val="Georgia"/>
      <family val="1"/>
    </font>
    <font>
      <sz val="14"/>
      <name val="Times New Roman"/>
      <family val="1"/>
    </font>
    <font>
      <b/>
      <sz val="20"/>
      <name val="Times New Roman"/>
      <family val="1"/>
    </font>
    <font>
      <sz val="20"/>
      <name val="Times New Roman"/>
      <family val="1"/>
    </font>
    <font>
      <u/>
      <sz val="18"/>
      <name val="Times New Roman"/>
      <family val="1"/>
    </font>
    <font>
      <sz val="18"/>
      <name val="Times New Roman"/>
      <family val="1"/>
    </font>
    <font>
      <b/>
      <sz val="24"/>
      <color theme="0"/>
      <name val="Times New Roman"/>
      <family val="1"/>
    </font>
    <font>
      <b/>
      <sz val="11"/>
      <color indexed="18"/>
      <name val="Times New Roman"/>
      <family val="1"/>
    </font>
    <font>
      <u/>
      <sz val="8.25"/>
      <color theme="10"/>
      <name val="Microsoft Sans Serif"/>
      <family val="2"/>
    </font>
    <font>
      <u/>
      <sz val="10"/>
      <color indexed="12"/>
      <name val="Arial"/>
      <family val="2"/>
    </font>
    <font>
      <sz val="11"/>
      <color indexed="18"/>
      <name val="Times New Roman"/>
      <family val="1"/>
    </font>
    <font>
      <i/>
      <sz val="11"/>
      <color indexed="18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24"/>
      <name val="Times New Roman"/>
      <family val="1"/>
    </font>
    <font>
      <b/>
      <sz val="20"/>
      <color theme="0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8"/>
      <name val="Calibri"/>
      <family val="2"/>
      <scheme val="minor"/>
    </font>
    <font>
      <b/>
      <i/>
      <sz val="11"/>
      <color theme="1"/>
      <name val="Times New Roman"/>
      <family val="1"/>
    </font>
    <font>
      <i/>
      <sz val="11"/>
      <color theme="2" tint="-0.249977111117893"/>
      <name val="Times New Roman"/>
      <family val="1"/>
    </font>
    <font>
      <i/>
      <sz val="11"/>
      <color theme="0" tint="-0.499984740745262"/>
      <name val="Times New Roman"/>
      <family val="1"/>
    </font>
    <font>
      <i/>
      <sz val="10"/>
      <color theme="1" tint="0.34998626667073579"/>
      <name val="Times New Roman"/>
      <family val="1"/>
    </font>
    <font>
      <b/>
      <i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1D448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 applyNumberFormat="0" applyFill="0" applyBorder="0" applyAlignment="0" applyProtection="0"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164" fontId="2" fillId="0" borderId="0" xfId="1" applyNumberFormat="1" applyFont="1" applyAlignment="1">
      <alignment horizontal="left" vertical="center" wrapText="1"/>
    </xf>
    <xf numFmtId="164" fontId="2" fillId="0" borderId="0" xfId="1" applyNumberFormat="1" applyFont="1" applyAlignment="1">
      <alignment horizontal="center"/>
    </xf>
    <xf numFmtId="166" fontId="2" fillId="0" borderId="0" xfId="2" applyNumberFormat="1" applyFont="1" applyBorder="1"/>
    <xf numFmtId="164" fontId="2" fillId="0" borderId="0" xfId="1" applyNumberFormat="1" applyFont="1"/>
    <xf numFmtId="2" fontId="2" fillId="0" borderId="0" xfId="1" applyNumberFormat="1" applyFont="1" applyAlignment="1">
      <alignment horizontal="center"/>
    </xf>
    <xf numFmtId="167" fontId="2" fillId="0" borderId="0" xfId="2" applyNumberFormat="1" applyFont="1" applyBorder="1" applyAlignment="1"/>
    <xf numFmtId="167" fontId="5" fillId="0" borderId="0" xfId="2" applyNumberFormat="1" applyFont="1" applyBorder="1" applyAlignment="1">
      <alignment horizontal="left"/>
    </xf>
    <xf numFmtId="164" fontId="2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horizontal="center"/>
    </xf>
    <xf numFmtId="0" fontId="16" fillId="0" borderId="0" xfId="0" applyFont="1"/>
    <xf numFmtId="0" fontId="16" fillId="0" borderId="23" xfId="0" applyFont="1" applyBorder="1"/>
    <xf numFmtId="0" fontId="16" fillId="0" borderId="26" xfId="0" applyFont="1" applyBorder="1"/>
    <xf numFmtId="0" fontId="16" fillId="0" borderId="29" xfId="0" applyFont="1" applyBorder="1"/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 wrapText="1"/>
    </xf>
    <xf numFmtId="0" fontId="20" fillId="0" borderId="0" xfId="0" applyFont="1"/>
    <xf numFmtId="0" fontId="16" fillId="0" borderId="26" xfId="0" applyFont="1" applyBorder="1" applyAlignment="1">
      <alignment horizontal="center" vertical="center"/>
    </xf>
    <xf numFmtId="2" fontId="16" fillId="0" borderId="26" xfId="0" applyNumberFormat="1" applyFont="1" applyBorder="1" applyAlignment="1">
      <alignment horizontal="center" vertical="center"/>
    </xf>
    <xf numFmtId="0" fontId="16" fillId="0" borderId="26" xfId="0" applyFont="1" applyBorder="1" applyAlignment="1">
      <alignment wrapText="1"/>
    </xf>
    <xf numFmtId="2" fontId="16" fillId="0" borderId="0" xfId="0" applyNumberFormat="1" applyFont="1"/>
    <xf numFmtId="2" fontId="17" fillId="3" borderId="11" xfId="0" applyNumberFormat="1" applyFont="1" applyFill="1" applyBorder="1" applyAlignment="1">
      <alignment horizontal="center" vertical="center"/>
    </xf>
    <xf numFmtId="2" fontId="16" fillId="0" borderId="23" xfId="0" applyNumberFormat="1" applyFont="1" applyBorder="1"/>
    <xf numFmtId="2" fontId="16" fillId="0" borderId="26" xfId="0" applyNumberFormat="1" applyFont="1" applyBorder="1"/>
    <xf numFmtId="2" fontId="16" fillId="0" borderId="29" xfId="0" applyNumberFormat="1" applyFont="1" applyBorder="1"/>
    <xf numFmtId="166" fontId="16" fillId="0" borderId="0" xfId="0" applyNumberFormat="1" applyFont="1"/>
    <xf numFmtId="166" fontId="17" fillId="3" borderId="11" xfId="0" applyNumberFormat="1" applyFont="1" applyFill="1" applyBorder="1" applyAlignment="1">
      <alignment horizontal="center" vertical="center"/>
    </xf>
    <xf numFmtId="166" fontId="17" fillId="3" borderId="12" xfId="0" applyNumberFormat="1" applyFont="1" applyFill="1" applyBorder="1" applyAlignment="1">
      <alignment horizontal="center" vertical="center"/>
    </xf>
    <xf numFmtId="166" fontId="16" fillId="0" borderId="23" xfId="0" applyNumberFormat="1" applyFont="1" applyBorder="1"/>
    <xf numFmtId="166" fontId="16" fillId="0" borderId="24" xfId="0" applyNumberFormat="1" applyFont="1" applyBorder="1"/>
    <xf numFmtId="166" fontId="16" fillId="0" borderId="26" xfId="0" applyNumberFormat="1" applyFont="1" applyBorder="1"/>
    <xf numFmtId="166" fontId="16" fillId="0" borderId="27" xfId="0" applyNumberFormat="1" applyFont="1" applyBorder="1"/>
    <xf numFmtId="166" fontId="16" fillId="0" borderId="29" xfId="0" applyNumberFormat="1" applyFont="1" applyBorder="1"/>
    <xf numFmtId="166" fontId="16" fillId="0" borderId="30" xfId="0" applyNumberFormat="1" applyFont="1" applyBorder="1"/>
    <xf numFmtId="0" fontId="20" fillId="3" borderId="20" xfId="0" applyFont="1" applyFill="1" applyBorder="1"/>
    <xf numFmtId="2" fontId="20" fillId="3" borderId="20" xfId="0" applyNumberFormat="1" applyFont="1" applyFill="1" applyBorder="1"/>
    <xf numFmtId="166" fontId="20" fillId="3" borderId="20" xfId="0" applyNumberFormat="1" applyFont="1" applyFill="1" applyBorder="1"/>
    <xf numFmtId="166" fontId="20" fillId="3" borderId="21" xfId="0" applyNumberFormat="1" applyFont="1" applyFill="1" applyBorder="1"/>
    <xf numFmtId="0" fontId="20" fillId="3" borderId="14" xfId="0" applyFont="1" applyFill="1" applyBorder="1"/>
    <xf numFmtId="2" fontId="20" fillId="3" borderId="14" xfId="0" applyNumberFormat="1" applyFont="1" applyFill="1" applyBorder="1"/>
    <xf numFmtId="166" fontId="20" fillId="3" borderId="14" xfId="0" applyNumberFormat="1" applyFont="1" applyFill="1" applyBorder="1"/>
    <xf numFmtId="166" fontId="20" fillId="3" borderId="17" xfId="0" applyNumberFormat="1" applyFont="1" applyFill="1" applyBorder="1"/>
    <xf numFmtId="0" fontId="20" fillId="3" borderId="16" xfId="0" applyFont="1" applyFill="1" applyBorder="1"/>
    <xf numFmtId="2" fontId="20" fillId="3" borderId="16" xfId="0" applyNumberFormat="1" applyFont="1" applyFill="1" applyBorder="1"/>
    <xf numFmtId="166" fontId="20" fillId="3" borderId="16" xfId="0" applyNumberFormat="1" applyFont="1" applyFill="1" applyBorder="1"/>
    <xf numFmtId="166" fontId="20" fillId="3" borderId="18" xfId="0" applyNumberFormat="1" applyFont="1" applyFill="1" applyBorder="1"/>
    <xf numFmtId="0" fontId="16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2" fontId="16" fillId="0" borderId="23" xfId="0" applyNumberFormat="1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2" fontId="16" fillId="0" borderId="29" xfId="0" applyNumberFormat="1" applyFont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2" fontId="20" fillId="3" borderId="20" xfId="0" applyNumberFormat="1" applyFont="1" applyFill="1" applyBorder="1" applyAlignment="1">
      <alignment horizontal="center" vertical="center"/>
    </xf>
    <xf numFmtId="0" fontId="20" fillId="3" borderId="14" xfId="0" applyFont="1" applyFill="1" applyBorder="1" applyAlignment="1">
      <alignment horizontal="center" vertical="center"/>
    </xf>
    <xf numFmtId="2" fontId="20" fillId="3" borderId="14" xfId="0" applyNumberFormat="1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2" fontId="20" fillId="3" borderId="16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6" fillId="0" borderId="28" xfId="0" applyFont="1" applyBorder="1" applyAlignment="1">
      <alignment horizontal="left" vertical="center"/>
    </xf>
    <xf numFmtId="0" fontId="20" fillId="3" borderId="19" xfId="0" applyFont="1" applyFill="1" applyBorder="1" applyAlignment="1">
      <alignment horizontal="left" vertical="center"/>
    </xf>
    <xf numFmtId="0" fontId="20" fillId="3" borderId="13" xfId="0" applyFont="1" applyFill="1" applyBorder="1" applyAlignment="1">
      <alignment horizontal="left" vertical="center"/>
    </xf>
    <xf numFmtId="0" fontId="20" fillId="3" borderId="15" xfId="0" applyFont="1" applyFill="1" applyBorder="1" applyAlignment="1">
      <alignment horizontal="left" vertical="center"/>
    </xf>
    <xf numFmtId="0" fontId="21" fillId="0" borderId="26" xfId="0" applyFont="1" applyBorder="1"/>
    <xf numFmtId="0" fontId="21" fillId="0" borderId="0" xfId="0" applyFont="1" applyAlignment="1">
      <alignment wrapText="1"/>
    </xf>
    <xf numFmtId="0" fontId="21" fillId="0" borderId="26" xfId="0" applyFont="1" applyBorder="1" applyAlignment="1">
      <alignment wrapText="1"/>
    </xf>
    <xf numFmtId="0" fontId="16" fillId="0" borderId="26" xfId="0" applyFont="1" applyBorder="1" applyAlignment="1">
      <alignment vertical="center" wrapText="1"/>
    </xf>
    <xf numFmtId="0" fontId="23" fillId="0" borderId="0" xfId="0" applyFont="1" applyAlignment="1">
      <alignment wrapText="1"/>
    </xf>
    <xf numFmtId="0" fontId="20" fillId="0" borderId="26" xfId="0" applyFont="1" applyBorder="1"/>
    <xf numFmtId="0" fontId="24" fillId="0" borderId="26" xfId="0" applyFont="1" applyBorder="1" applyAlignment="1">
      <alignment horizontal="left" vertical="center" wrapText="1"/>
    </xf>
    <xf numFmtId="0" fontId="25" fillId="0" borderId="26" xfId="0" applyFont="1" applyBorder="1"/>
    <xf numFmtId="0" fontId="23" fillId="0" borderId="26" xfId="0" applyFont="1" applyBorder="1" applyAlignment="1">
      <alignment wrapText="1"/>
    </xf>
    <xf numFmtId="0" fontId="20" fillId="0" borderId="26" xfId="0" applyFont="1" applyBorder="1" applyAlignment="1">
      <alignment wrapText="1"/>
    </xf>
    <xf numFmtId="0" fontId="17" fillId="3" borderId="10" xfId="0" applyFont="1" applyFill="1" applyBorder="1" applyAlignment="1">
      <alignment horizontal="left" vertical="center"/>
    </xf>
    <xf numFmtId="2" fontId="26" fillId="0" borderId="26" xfId="0" applyNumberFormat="1" applyFont="1" applyBorder="1" applyAlignment="1">
      <alignment vertical="center"/>
    </xf>
    <xf numFmtId="0" fontId="17" fillId="3" borderId="12" xfId="0" applyFont="1" applyFill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4" xfId="0" applyFont="1" applyBorder="1"/>
    <xf numFmtId="0" fontId="16" fillId="0" borderId="27" xfId="0" applyFont="1" applyBorder="1"/>
    <xf numFmtId="0" fontId="16" fillId="0" borderId="25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/>
    <xf numFmtId="0" fontId="16" fillId="3" borderId="20" xfId="0" applyFont="1" applyFill="1" applyBorder="1"/>
    <xf numFmtId="0" fontId="16" fillId="3" borderId="20" xfId="0" applyFont="1" applyFill="1" applyBorder="1" applyAlignment="1">
      <alignment horizontal="center" vertical="center"/>
    </xf>
    <xf numFmtId="2" fontId="16" fillId="3" borderId="20" xfId="0" applyNumberFormat="1" applyFont="1" applyFill="1" applyBorder="1" applyAlignment="1">
      <alignment horizontal="center" vertical="center"/>
    </xf>
    <xf numFmtId="0" fontId="20" fillId="3" borderId="21" xfId="0" applyFont="1" applyFill="1" applyBorder="1"/>
    <xf numFmtId="0" fontId="16" fillId="3" borderId="14" xfId="0" applyFont="1" applyFill="1" applyBorder="1"/>
    <xf numFmtId="0" fontId="16" fillId="3" borderId="14" xfId="0" applyFont="1" applyFill="1" applyBorder="1" applyAlignment="1">
      <alignment horizontal="center" vertical="center"/>
    </xf>
    <xf numFmtId="2" fontId="16" fillId="3" borderId="14" xfId="0" applyNumberFormat="1" applyFont="1" applyFill="1" applyBorder="1" applyAlignment="1">
      <alignment horizontal="center" vertical="center"/>
    </xf>
    <xf numFmtId="0" fontId="20" fillId="3" borderId="17" xfId="0" applyFont="1" applyFill="1" applyBorder="1"/>
    <xf numFmtId="0" fontId="16" fillId="3" borderId="16" xfId="0" applyFont="1" applyFill="1" applyBorder="1"/>
    <xf numFmtId="0" fontId="16" fillId="3" borderId="16" xfId="0" applyFont="1" applyFill="1" applyBorder="1" applyAlignment="1">
      <alignment horizontal="center" vertical="center"/>
    </xf>
    <xf numFmtId="2" fontId="16" fillId="3" borderId="16" xfId="0" applyNumberFormat="1" applyFont="1" applyFill="1" applyBorder="1" applyAlignment="1">
      <alignment horizontal="center" vertical="center"/>
    </xf>
    <xf numFmtId="0" fontId="20" fillId="3" borderId="18" xfId="0" applyFont="1" applyFill="1" applyBorder="1"/>
    <xf numFmtId="0" fontId="16" fillId="0" borderId="22" xfId="0" applyFont="1" applyBorder="1"/>
    <xf numFmtId="0" fontId="16" fillId="0" borderId="25" xfId="0" applyFont="1" applyBorder="1"/>
    <xf numFmtId="0" fontId="16" fillId="0" borderId="28" xfId="0" applyFont="1" applyBorder="1"/>
    <xf numFmtId="0" fontId="20" fillId="3" borderId="19" xfId="0" applyFont="1" applyFill="1" applyBorder="1"/>
    <xf numFmtId="0" fontId="20" fillId="3" borderId="13" xfId="0" applyFont="1" applyFill="1" applyBorder="1"/>
    <xf numFmtId="0" fontId="20" fillId="3" borderId="15" xfId="0" applyFont="1" applyFill="1" applyBorder="1"/>
    <xf numFmtId="164" fontId="7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" vertical="center"/>
    </xf>
    <xf numFmtId="164" fontId="5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 vertical="center" wrapText="1"/>
    </xf>
    <xf numFmtId="0" fontId="11" fillId="0" borderId="0" xfId="1" applyFont="1" applyAlignment="1">
      <alignment horizontal="center"/>
    </xf>
    <xf numFmtId="0" fontId="12" fillId="0" borderId="0" xfId="3" applyBorder="1" applyAlignment="1" applyProtection="1">
      <alignment horizontal="center"/>
    </xf>
    <xf numFmtId="0" fontId="13" fillId="0" borderId="0" xfId="4" applyBorder="1" applyAlignment="1" applyProtection="1">
      <alignment horizontal="center"/>
    </xf>
    <xf numFmtId="0" fontId="14" fillId="0" borderId="0" xfId="1" applyFont="1" applyAlignment="1">
      <alignment horizontal="center"/>
    </xf>
    <xf numFmtId="164" fontId="2" fillId="0" borderId="0" xfId="1" applyNumberFormat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164" fontId="10" fillId="2" borderId="0" xfId="1" applyNumberFormat="1" applyFont="1" applyFill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164" fontId="18" fillId="0" borderId="1" xfId="1" applyNumberFormat="1" applyFont="1" applyBorder="1" applyAlignment="1">
      <alignment horizontal="center" vertical="center" wrapText="1"/>
    </xf>
    <xf numFmtId="164" fontId="18" fillId="0" borderId="2" xfId="1" applyNumberFormat="1" applyFont="1" applyBorder="1" applyAlignment="1">
      <alignment horizontal="center" vertical="center" wrapText="1"/>
    </xf>
    <xf numFmtId="164" fontId="18" fillId="0" borderId="3" xfId="1" applyNumberFormat="1" applyFont="1" applyBorder="1" applyAlignment="1">
      <alignment horizontal="center" vertical="center" wrapText="1"/>
    </xf>
    <xf numFmtId="164" fontId="18" fillId="0" borderId="4" xfId="1" applyNumberFormat="1" applyFont="1" applyBorder="1" applyAlignment="1">
      <alignment horizontal="center" vertical="center" wrapText="1"/>
    </xf>
    <xf numFmtId="164" fontId="18" fillId="0" borderId="5" xfId="1" applyNumberFormat="1" applyFont="1" applyBorder="1" applyAlignment="1">
      <alignment horizontal="center" vertical="center" wrapText="1"/>
    </xf>
    <xf numFmtId="164" fontId="18" fillId="0" borderId="6" xfId="1" applyNumberFormat="1" applyFont="1" applyBorder="1" applyAlignment="1">
      <alignment horizontal="center" vertical="center" wrapText="1"/>
    </xf>
    <xf numFmtId="164" fontId="19" fillId="2" borderId="7" xfId="1" applyNumberFormat="1" applyFont="1" applyFill="1" applyBorder="1" applyAlignment="1">
      <alignment horizontal="center" vertical="center" wrapText="1"/>
    </xf>
    <xf numFmtId="164" fontId="19" fillId="2" borderId="8" xfId="1" applyNumberFormat="1" applyFont="1" applyFill="1" applyBorder="1" applyAlignment="1">
      <alignment horizontal="center" vertical="center" wrapText="1"/>
    </xf>
    <xf numFmtId="164" fontId="19" fillId="2" borderId="9" xfId="1" applyNumberFormat="1" applyFont="1" applyFill="1" applyBorder="1" applyAlignment="1">
      <alignment horizontal="center" vertical="center" wrapText="1"/>
    </xf>
  </cellXfs>
  <cellStyles count="5">
    <cellStyle name="Lien hypertexte 2" xfId="3" xr:uid="{B8D3F560-E4D5-4EBA-97D6-5DCB5CDCB0E5}"/>
    <cellStyle name="Lien hypertexte 2 2" xfId="4" xr:uid="{92795A0A-2B8C-4300-BDDA-E49B74FE8419}"/>
    <cellStyle name="Monétaire 2" xfId="2" xr:uid="{CA35942E-D0DC-426A-95E8-90DEA790E267}"/>
    <cellStyle name="Normal" xfId="0" builtinId="0"/>
    <cellStyle name="Normal 2" xfId="1" xr:uid="{D8CD5DE9-CCAF-4FED-9538-4C71344BC8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7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D8912DB4-E58E-4307-8A66-761D5A1EAB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F2874B58-1D27-419C-BFE2-86BB9000B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7F8A17B0-7798-4C39-96D3-DF013F8F32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75440687-DFE8-4AE8-B4F8-5F769E46E9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F19AAB8E-7E54-416D-8B5B-5E6665D680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DE5DEF0B-5D0C-4601-A8BA-1EF3C6FF1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EB10A587-D608-4327-8B33-6ABD1F534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4578066F-8120-4D1B-846F-1373EE808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D99F94E5-4E5F-4C20-8289-9584AEF25B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92D303AB-02E4-4EE7-B7D3-901685FCF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11B93500-6355-48B9-AD16-2E989BD215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E0F318AA-0478-4773-936A-CAC6636782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EEABFA92-4A33-4EB1-9F52-E98264D39F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80DD46E6-57A4-49C0-AD78-866AA2558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29765B66-4106-4470-8B8D-5AF611B678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CDEA61C9-5A51-4EFC-82AD-47B8ED00C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49CF130D-BE04-4C0C-A87C-3946CB1F2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80C829DA-A323-421D-81B6-1AF52FCD6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E41E8913-98E1-4D19-9E6B-7AA8E2211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CDCA05C8-B83F-493D-865B-9207D70CE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FAE5B9CD-E36B-4473-85E0-48808B598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398D3813-26A0-44CC-A146-0B53C45BF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1968A62F-7DFB-45EE-AD34-060726580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3014D05B-FAD6-4ECA-93E3-2310503FC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A409FE15-9989-4918-8288-AFF69BED4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6A6A2E39-B28F-4E56-ADDB-0FAC3CF47B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8BFB1B74-C6F5-4664-A48B-921E01896C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5F3FA46C-76D5-4C3E-97A6-47263C1154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341A9818-7971-4884-A8BC-1761870E8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BFDEFF24-256A-40B7-9BA2-C93444D26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162FEE78-5C84-4D06-8E04-FE5E378B0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EB202A00-215A-4E64-B3DC-3FDBDF667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E094F5CC-3DE1-4D99-B480-100C266C7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53CB7223-C055-4D3A-A7B2-7479CCB32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5D84E520-9C06-4501-A8DF-328EEE052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9A94B742-404D-408A-99A2-93C585D12E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225AD571-1F15-45E4-9B04-067E78730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9B773246-E299-4EC4-BF0D-72C643139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6990881C-31B6-4FCB-AE67-4685482F25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B0217F03-A307-4270-B5D0-C175D3E63E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D91F41DF-A7AA-46BE-9864-2A570638C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D13C9BE6-EC89-4F6A-B9D2-047BBD56B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2E4E9EE1-9E3E-472E-B252-CBDE48119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DC4B20E2-3455-44E2-97A0-F40AC9FB6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83FDF48F-06EA-45A4-A242-92CFAD8B2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743D4E84-8EEB-44BB-85B5-FAC808414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3A4B5A5A-E103-4F37-BAAD-A2969C1D79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4179859F-9307-4289-BAB4-9EAB7DDF5A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25FFDCAF-27C9-44B8-BF0A-9920EF82BB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AD8FF48F-D99F-45C2-A7FE-93344E17E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04D11DB8-F7BF-4863-ADC3-A38F6E8860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C1ED0068-788C-4F02-A25A-50395F142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15738123-6C77-4CFA-A9B6-217C03B1D7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58DBA811-E740-4C91-92E8-0E93F1C70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B1DB3EB0-9D6E-46D5-B746-AF9B9EE8C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7D57D37A-3F12-4ACA-BD3D-D75DB75FF4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D72A93A4-8A98-4352-ADD8-8662D116A1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664BA100-454B-4F73-B98D-BBB58B2A65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B31D66FC-F15B-4286-B7E9-730F2AA29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B402B215-869E-4A40-A074-7DC51DC90F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C9C08DB2-4210-4A18-847F-751BDE303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58EC0581-297E-4AAA-A9DD-E48187C9C1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B467286A-58BC-4FB1-BAEF-CE17FF700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1D246866-32E8-4A3C-830F-E099DEFA0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D652ED5A-97D4-4D6C-80A2-65493FA54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F9875CEB-08E5-4515-9A7B-3983A188C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86147738-7A2C-4980-97A2-DC2AE37B2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20E00069-E23F-4272-8513-97975BDEB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016C7496-FF69-4E1E-8C1F-7101CFB9B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A3410FD5-C535-47EC-9DC1-B12DF2738F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AFFBBEC4-290E-4D51-B02D-09A0B777C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55E42C48-C9ED-4398-BE6E-E11F227A1F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BBBA40B3-5E5F-4C3D-B563-EFA8A0D6E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6765708A-BFEE-438C-8C1A-3AEB1F6DF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41A54644-4FB8-4C5C-AEC3-D624AAD69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3A76DFE1-B3C7-4275-B22F-381955EE88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93774C79-966F-41FA-94ED-8E425855A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88BCE11E-C8AD-4A63-AEBD-39832F93A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6F48AD2B-3B76-4726-9E32-0B050DB51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BC804CC4-2E52-4F54-BA9B-5DCDBDC5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7C95CF14-3A32-4AC7-A8B7-754C5C81E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F77AE468-DA70-48FB-AE57-13B8785B4C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6D497ECE-7E4C-4F26-A95E-3ECB1A51A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600DB807-3396-470B-9B86-906490E368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B6980B3C-C929-4C15-8170-5F33B2F53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6CF8D5A1-3F52-47B5-9A81-87F79A5DF1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943188E8-569C-41ED-A60F-BD0FDF326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D8838871-B9C8-4117-9B60-A50DCF80C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FFCB5458-7001-41CC-8EA1-579AB1B1A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B85295E7-E0C0-4975-90FF-B07319F04A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BB45FF81-C9D5-439B-94B2-E4498FDA2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8512241F-BBCF-4A29-BEC0-E2D148EFC330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2A0F9A6C-C859-4163-B748-3FAB3CAD9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FF0DF71F-D206-4D8B-9C74-D8DDD16FDF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451325BE-39E0-4458-9F9B-F5F7F1214C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92957670-D4ED-4100-88C2-15C5DD66B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67084A5B-7649-4E32-87D2-882CBB5F9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CE8ADA7B-DA79-4FFD-AEFF-2E0A37E79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AD5BA5A0-C220-457A-9CB6-929C32D52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50FFA5B0-B13D-4C6C-85F5-F0250F449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A0B61B9D-210C-48A6-9220-F7B65349B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C93D2F10-1EA1-462A-9111-437BEC58C6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F2064694-0FD4-4472-8885-2FA2EB50D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EBBD6417-754C-4749-B4AC-B4F35B418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B4CCF0E0-F496-48AE-A82A-BDD807A60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17D88965-89B4-4F3C-B665-0EB30F46F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F7B4A474-1A20-4986-B1CC-4DBFD624A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7C0B8E6A-E08F-4A57-906A-5BA9BB59E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436CB111-2278-48E3-9C9D-D5DCA500C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32101BCD-6699-42D8-9EF1-B754D77E74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67BD8D62-E2F7-41E1-8C62-FFF75DE75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815F6B2E-D3FB-41A7-B001-DA40CC295D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4D2A8907-2511-4488-8DE2-44EDCF63E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3B4FF653-6D15-4DB5-87E6-E0F289EDAA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E180C283-9195-4E7C-9FFD-29A74557E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306D79F5-F495-4B3E-9546-C4D2E25D2E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DCF29C48-78DA-423F-8C1C-451D7905D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1B5EE194-4F68-4ED1-AF9D-687C99EC7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61AD3941-7985-4BA6-9258-F8802521E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DEBEC367-C2CC-4C40-88FA-E9E0D2F1E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F05CA100-B9B1-4740-A418-782D25F63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3BA5E0A9-15ED-4AE1-B5F3-7AE8BBEE5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85A0E19B-C1F7-4470-A0F1-B3ABB956D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C75FF63F-AEAC-4CDA-852F-36D73B5BC9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7C781B2F-00ED-4A0C-BD47-E5B9F6865A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3E6C2E2E-46E8-47E8-88B1-81777CB03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B5039615-B833-4406-9729-C13A30BB9A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2E0A494D-4F32-4748-8400-E19868505F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077389DC-6BE5-4538-A226-1CA2EFACE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F553A937-D633-4836-B37F-A406A165C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965577FC-632D-480D-8A8F-D1FFB24EC6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ECECEE56-D0A4-4E7C-B4FB-1F976745BB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A69DE582-E6F1-401A-8FD5-BF6D89EA11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6727C8D0-0204-4521-A088-5CE6FE2F6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4EAFBC79-4584-433A-945B-83D5C23250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6BD2166A-1C90-45A5-9445-063AEAEE6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167CCC07-5EAA-490E-94F3-B6A12700F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43F4ED1E-A18D-4C08-8FCB-625A9DEE3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09BB9A9B-5924-4DD4-B1F3-203E227D6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C2F85C49-80DA-4D63-9A9A-11367DA13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6661AC43-866E-4A2B-9EA8-9E4CC4D9B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A00AFA5E-CCD7-4835-94AB-67267C49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D05ABE47-9310-46AB-B7C1-B4FEFEAF1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6B714356-3531-4713-B111-B671BB35E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BB8EE773-2BC6-4C9A-A863-D48F44A83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BF1078D2-49B5-4500-ADCF-84AC6F258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599BFBA4-FF95-43C7-AB6D-4ED6BB87A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C74AD4CA-2858-44DB-9496-53E27B6CE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1069DA16-A36D-45F5-A9A6-20CC1A4B12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6CF486F7-6CC9-49FC-A017-B3F82EAE6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27F50123-5759-489A-8231-A42203E9D8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13904764-4652-48E7-AB28-548E74A247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7B6193ED-BD32-4FE7-9DCD-CD44A4075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498E230D-7325-46F2-B0B3-2F9330A63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2F786E9A-7038-46C8-BFF7-1ECD8C607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CA1503B9-EA29-4DA0-8C88-CD2992C56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5977DE85-6071-4F6F-888A-E6EC60AC7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257479DD-291C-4532-AC52-7D41176F21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F172703C-C46F-4197-A47B-AF46BFBC76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B0A7CB3A-ABBD-4719-BE5E-62EC3077C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BC957E86-7D98-4818-AE9C-5B3406747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FD47F985-A5D5-4FA0-A3DC-B11DAE825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BB8CF0DE-410C-4B4F-A2A2-6136FEE88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A64305A7-C60D-43CD-B489-67C18E95A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8C4E2A82-98EB-4827-9B88-8D85BBA1E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32FBAED2-503D-4897-8C11-D4979BD995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40DEC52E-FAAB-412A-85C8-3E977F3E1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1E5AC76A-A04A-46E3-A8DE-9F12CE807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A80B9BEB-47AF-458A-8808-A1BBA4F1E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B0A0929C-FD92-4996-93D0-DF13CFEB6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5D61F80C-0B15-4549-86D0-0221E4DAA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9D48F090-3339-4919-9648-D9FCCFE73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AC7B1CBF-331B-4D51-9FA8-CD00ABDEC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2F8FF4FE-FDA3-4753-8B1E-5D713DF53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985BFF20-9255-4EF9-B2E2-FFC0926F1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1D81ACFB-260D-40CF-906E-CF05620A9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314A7083-5848-42F6-B2EA-5ACA74F86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9B4E032D-92DE-4DE2-8A23-8044CA21E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B1A23222-448F-44C1-B599-CDAD9E458E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F5EB3616-DAF7-4417-A84E-17FF109333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8A65BA4D-2FA8-45FC-86F4-C57459F30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480C7639-1077-4D40-8E99-D4425AFA7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FB1C98E9-7715-344C-9E2C-28C085E58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FAD50676-53E8-A644-BF1D-0BD4CD00F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3B07D359-9C96-D748-8E32-0862391299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D846EB5B-94F0-2448-B9AD-30C907A905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1619526A-E15F-9E42-AB0F-716C34FE8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222C3BFB-8FED-2B4C-825D-D5E51BF12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92958EF3-B0A4-5E47-9120-9BE969D02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C770BBED-5174-D94C-A56C-382417939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E8D45363-C128-7646-B959-05759D752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726E4FD7-57F9-6946-85A3-BE34FD2B1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2D367EA8-0BE8-BD4D-BDC5-AD36FF0358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9DC4378F-5919-8E45-89CB-FD8DCA3A3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384FC44B-72DF-B34B-A241-C97D8903D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E82A6111-5886-B244-89E6-1954F6459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8E0F1CFF-AE6A-4644-AD17-815DC386F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C2DE2CDE-E3D2-714B-8DD4-E2DD8A104B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7E1AE73E-0BC2-4B47-8D61-77FB51494A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F5991508-68C2-844C-9F73-071B3C7B2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ACC8E732-3E15-9742-A070-FA126EB19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0118F63C-E9EF-2D45-8A7E-BBEF234C2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A853E010-E11F-3F47-99CA-306D0D814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6A2F5BD5-6513-F240-8621-791771C490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107A617A-FFB1-234D-9E40-DD24B1420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1E0101EA-C0C6-C242-9A76-FFA52D019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E03A8721-05F7-D24D-9536-D3707601E5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C99AF73E-33D1-2642-91B7-33B16855D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C1862EAF-6E4A-2A49-9EBA-86B42337AE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941D2728-69A6-3E40-9F7E-8A1CB0D47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A834A132-D1FE-DA4A-9741-C97BF2A58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EFEC2D84-11ED-E64A-87A1-1AF8F238C7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EE3CB68D-4265-174A-8F84-1F81141D7A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BCC1D2CA-326E-544B-A065-3BB27EE30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B404CDB1-67AD-2F4E-889C-303DAD4AC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59826502-728E-654B-87EB-74844ECF3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90DBBEA7-C0BB-C34B-9338-C9763A8BB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42957F42-2B7D-E74E-A77B-E3774E57E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11F495CC-A0D9-2445-9E0B-6CB49A1C3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CB0A02AD-0E28-8443-B1E0-2C20B1933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038E4AA8-E683-1545-9F6E-088C20857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E400F07D-2132-404D-886B-B8C902D9F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82F66BF0-A301-7149-B862-9E8433C317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4E5403A9-261F-4E4A-B69D-970EC6B79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B8F2C091-82A9-0B45-BDA1-7DF18DF94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958D922E-DB35-554C-A13B-FA8A0AE98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0830DC1B-FCAE-DF45-B182-94AA278BF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4C86D3CD-016C-024B-997D-10E8C9C2F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D65B0E4F-3A20-8E4D-982A-DC820C7EC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BB40FBB7-B916-5D4E-8293-EC03260BC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A5A08046-E33A-D146-AD84-7AD17228E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43D314F0-2DCE-BA40-A50D-7EEB689B1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4264015B-3132-E548-82DB-C428D0B1D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977DD3C3-21AA-8B4E-87DB-23C847DC2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116B7FDA-55E8-7B41-A6F6-724F586E6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B7BF4A70-3E47-A343-BC4E-6EDE30077F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C287D1B8-3AFD-5A4E-967F-C976A5AB2F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9F225BA2-CEDD-7241-B74B-47BC097CD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32E85ECD-2F05-414F-A214-575ED035B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279354C0-25A0-A143-9960-E2C0347C2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66AF4B18-B2CC-3B4E-9840-B48CCBE81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F98508EB-C5E0-FA45-B6B6-FE60DCA740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8940C16D-C76D-9647-99F6-03765F3A80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9F642635-F5C8-B542-AC0D-4C17E327D1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110B60F9-230B-A640-A177-CC17FF7303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345E6332-64AA-B649-BEC8-78DBCA899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B4846020-D98F-7A4C-869B-F3484876D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8044B96B-8EB9-1A48-A0D4-BD763A3AF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480B68C9-957C-DE4B-9F01-3F0E2C9DE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9A635C74-21F6-814B-AC3C-4C5C97EC8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75F08D53-FC58-0F4A-8980-455992570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3745941B-BB6D-EF46-B672-0B73C3793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74D4529B-8ACD-074C-BEAC-E754C6204A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9D659DA7-3329-1747-B1FC-0C55FD403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4AEEB8DA-D6BB-4445-8E25-27DF4B432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E51ABC2E-8D49-CA46-98EA-A53ACF542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A8D4EE4C-EFA8-5949-8BAF-0A82B7A6F0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10FFEB05-9ECA-E147-AD03-AD8AD1132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1563B1C7-7B16-1045-88CF-0B9B7DDD1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3C2D292B-592F-374C-9B47-350DF4955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EBBBA34F-FFB2-CE48-BDD5-AB351AD48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75952338-B545-A84C-A718-C75DA6B26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C4E3A5BD-86DE-954E-8593-53BC8E3F5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63091CFB-DA23-6643-8D70-90DF844CF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D8310078-BDE7-174E-A4F2-58A82E641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3FB088B5-4A0B-AA48-8A5F-80FA61EF6E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16FC3343-CC2E-C944-B513-039EB5A00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93DE03FA-347A-504F-B017-8852317E6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798B374B-F7E5-F44A-B730-A816242B1F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8FFCD6B8-C18F-014A-8C59-F906E72D8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EB2D2DF2-F695-3D4E-A214-A2511FCF32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1DC89D8B-2BE6-CA45-940C-D8D16DFD8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0A19D4B8-0EA3-C945-8224-9FAEF07FD0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FE9CE789-9DE5-974E-BF7E-AF7960339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76534DC0-45C8-0744-A436-9003A3B38D06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C50698D8-D8A3-664D-9CE1-1A0DA2AC7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1A13D4AB-FFB7-1F43-92A2-32D3B293A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A4A70B71-2D16-5942-A79D-DF1641F95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2EFACAB7-A9F0-CA41-AE42-5B09A5AA97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B96F8615-797F-5445-91BB-8B08C0151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DB7700F8-15BE-CD42-B842-90278F40D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A63F5A9C-11CB-1C4C-AF5C-D7B3730542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B8BAB55D-83F3-694C-990A-F7E034EEF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47F37E73-72F9-DF45-8840-012BF333D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F92EF4CE-D0AE-B548-A7A5-9EAE2A7C04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AB8248DA-2135-7349-9315-602324740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A73E7513-38B6-AA40-8ECE-0A581C857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2255B63F-DF33-0C4B-93F9-9088A37A5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568E99A2-A4D0-0547-8492-B77F49095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A172F978-79D1-744F-A5CC-511CA6E5A8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1B591BBF-E1D8-5544-8DB4-7C11B7879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1E6C907F-703F-C24F-A7FF-D2F3306C3D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C09A7A79-3D46-E346-8430-5D9131BF00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80A7BED3-90E5-3949-B7E5-E9C7DACA9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3EF54CAA-529B-2D4C-8843-B679AFB4A3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BA11FECF-972A-DE43-895F-1A2886FEE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A4619A34-3323-7245-8265-00329578E5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44AF8C65-8913-784A-9365-BFF9999CB8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54FCE3ED-A858-8C4E-A449-D1E9E8434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953B0D1F-7A9F-B243-A93C-16655F0C8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9C5221B8-889D-BF4B-A942-D162DACE7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A46087DA-FBEB-C443-8916-417A198D1D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AC31407A-1ABB-D64E-9B96-2E46C793F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E7453BCD-2845-8D40-BBE7-F8B0D88F17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FC41973E-BCF8-234F-B424-F395DBDBB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948D2864-B44E-6042-968F-E6EC1D3D4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084CB90F-D66A-9C49-9601-20BD078295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55FC6027-47B8-CA47-8A32-F9AD94F55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19975045-1AE0-754C-AFBB-DA1799635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19DD9904-6E9E-B04E-8FC0-CF5A7968A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E686D627-96A7-594B-9E24-A6E63C6E5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B0C314F8-1FC0-A644-B238-8BB95433C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2256CEA3-AAC1-244D-820B-A1F6F4AC3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9468B20E-9B1C-2146-BB63-4B5740AE4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1B7963C4-B07D-4743-9927-011D044BF8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89846FC7-921C-D547-8836-76CA6B4D27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D5983F25-D952-C44D-856A-C181FA708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E34959B9-C80D-CF47-87ED-6086FFDE7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2DE4037B-E16A-8B48-A807-8ECD82578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F46BBD08-A7F1-2B47-B43B-EAF668D74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CDFEF9AF-0FFA-2147-941B-28C3A241A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E6D22E29-A98C-F54C-9A38-CF54AB5104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6FF7CA2A-AD31-8947-870E-EFB7A5D5E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A48E9F6D-3D1B-5549-9409-B5FC8298AB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B042B8CF-4EFB-9E4E-B6D4-58719EEA9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51649507-A15B-C44F-BF5D-379326F83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11107A7E-CA23-F349-AF29-F5B0E5E35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3650ED86-7EA0-4346-9A28-488AF7039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83605DEF-C44A-0F45-8549-49B5E098F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4453D323-6490-924B-8628-4B47C8A471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680924BB-90B1-FD46-90DE-4E01DD45E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D091097C-35CF-F942-A46A-77B229D4A6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75E087AB-DB80-F84C-AC0F-72E4320961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BF5EB147-8503-724B-BCEC-A8B786FAB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64E3ADC3-FC14-4C41-90D7-A05A6C66D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697F7075-81FE-364C-B174-4473703E0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9D3835FC-7C57-0945-B811-BF6C765AA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1AAF68DA-2CE6-3B4B-BEE0-6C92AB70D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CBF5C67D-C751-1744-A5A0-8260A4041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846E140C-31FA-7F4E-8942-5F0B9A8E8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D04D352D-AB49-A645-A152-5335B422F6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3C47B3C8-BB84-7E45-B6A1-4351D9B6D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B35ACC7B-C68A-0A44-BD42-A3D02DAF8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DFED4326-C5FD-AF4B-9001-B1140AE5B9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371FBD23-D4FB-0B4B-9C05-DBB7F7180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53154D1C-1A85-8644-8D4E-653FC2E0B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3DBB6C68-68F2-B14B-B19A-3519DBFB9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C1CC3D11-CF7E-3644-B434-30D90F7E7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F4A902B6-4EED-1144-A2EA-669615F526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542DA5B0-D391-D647-8282-78C015882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3300E881-C262-9842-99CB-07DFBCB22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AA242273-CCDD-4D48-977C-E35072B7C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4587BEF0-C8C4-7F40-8F1F-7E427AABAA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FD93C3B2-FCB7-F248-80F9-6694B6187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FE910F84-3D1A-5447-9B7F-E6E6F2E48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DC330B7B-EA3E-2747-946E-FE6C8BA29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69F5EA8A-A0AE-6E4E-A6EE-E1DBB8DA9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AAAC1CFE-E272-F640-824D-B7FBE2696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CA531A48-A7B6-8C41-90E6-F1B3FE6C7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728A8103-216E-FC4B-A90A-E8ED7C13A9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09B9917F-24F1-FB4F-8E66-E70BE868A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88A528F7-5B8C-734C-8ECD-5E89BC25B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533D5B7C-E0C4-5743-9E3B-F2FE8987E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556D6C2D-DED4-9E4E-A63B-6F37D5456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CEA1CFB8-A96C-2940-A2C3-AAB68CCEC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BA34A8D9-8B6E-554C-BFE4-D087C7BEBE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CE4F5A5C-6443-B648-863D-8E25EAE39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94EBA6E4-4B72-9847-BBCE-BA0235362B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E16801D6-F41D-6B4E-B27C-3A0DEA62EC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4989565C-1D15-6E43-B0EB-B3091B4CF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BA064BE3-70DF-294D-A0B5-F0C53F71B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51716B53-650E-4A47-9BE5-609B0B839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F9BE1C8F-1498-6E41-B344-DC6EA028AB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DEE8FA8C-8D26-FC44-BA6F-98B3BA07E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7F01605A-3E3C-5A4E-8C1E-5D6A1704E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7DDB188E-02F1-0E48-AA1C-54BDA81B24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130E3FE7-8454-5345-BEBC-9ED50429E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59D85098-AF62-314B-9F6B-798AB373B7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3DAF2776-66D3-9941-9E20-E737EB2E0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B37C7F4E-23A5-4B48-AD6A-96BACC2F6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4EF6F0E9-2725-EE43-902C-443D6E4791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8DC87721-C967-0F4C-8E40-39C25464C1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2CEC7C4E-C97C-0646-8185-F82637250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393A86D2-197B-DD42-8F14-D1ACB1829B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651D3042-B7B7-CF46-9095-00325107B1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21A9D58E-74E3-544C-B86D-1B5D61D33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9E7B150B-412D-B34F-AEF6-109703E3A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662E0479-B711-6741-80C9-812E091AC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26D44221-F5D8-D14F-805D-4480B454F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9A3D733F-11DE-7D40-8D8B-F24F1E9AE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E2611020-6554-754A-881F-398CE1C12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CD903950-FE02-5946-A8A3-BAE186A6AB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F500D5BA-B41D-E84A-A87E-38F393078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D9BB2688-95EB-484C-BFC0-F3BB2D136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42A0D973-7423-334D-BC0A-0430BB316B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46DCD18D-8093-874A-88D1-D4E31E544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464DD2FC-AFD5-A044-8689-12129E2FE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C1D836F1-A4BE-514A-A456-54E5E5D61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F23EC029-F897-E248-A45D-6D0A1C6E1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43336A89-5BEC-3C4B-BB22-62F942DAD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64450511-09B9-E94C-B71C-950A4F0C2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4698A699-5B37-2B41-91B3-AB1643D20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FDD1BB73-D8AF-6443-8D93-96197E522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94BA6959-7DB6-8243-BE9B-24140B829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34BCB3EF-59A2-7C46-B9A0-34503E844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4C30B27F-BFAE-894E-B3F1-8FDAD8A47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291CAD10-C9AB-4347-800A-6F3123425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94F25C65-83E9-E349-B22A-14089D4540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2A2A5DA6-1A5C-6648-B136-092C194EF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7D274F90-47D2-0B43-97DB-D349C6ECE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5C428DC9-EAA3-AE4B-9B4A-DDB82B83C1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0252FAF2-3A61-8348-95A4-E532C49E27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AA4E6450-9C6A-924F-A15F-0D514D233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30AD5DCD-B8CF-DB40-80E7-842169648F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A63B050B-38E5-C846-9EC1-912248B1F6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7941AFFD-84E7-E447-8B4C-CF56D43133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C528D04E-13EA-C645-87EB-EAECA35B1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E5E246AC-BF14-CF4F-BF69-DBB761CB4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A9AE3CDE-F623-944D-A531-57102FF42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4C1EEB15-E1D1-6D4A-8E15-E1627CCF4E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FA78DFBD-EACA-4546-8645-2B2AD8F71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04D55A73-8EFB-734B-854D-88F4DAD32E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3BC4C252-8CF9-F049-9CA8-D0D92326F0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39B0B3E6-B96E-3D4F-BB2E-CCE81434F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1C38737B-089C-104A-9646-30E7DF8130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5F730435-6123-324E-981D-85322507F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CBCD4B00-224F-234E-BAB6-645CEA733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4A1E7EA6-063C-2448-B15B-507F56ECE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92798D55-2BE1-EB4C-8A6A-DC27F3B0D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B33849C4-7B59-E94C-A696-CB480CE23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B38C24ED-4B82-484C-92AD-18E1C5C92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753E7197-7CF7-6B48-B9D6-10123F1F9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727F522C-73B8-8243-B8D6-AEF7580C19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1BF12B2B-61E9-1B4D-9395-A7CD56F5F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C8EB7F1A-0CAB-8548-89D5-A25D5C7BA3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A077DA38-95BB-AC4C-8584-F648BD909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68B9B0E6-1D81-F44C-8F9E-54E4E024F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88B2F8FD-290A-AF4F-A4B7-525163CC9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A814EC57-0811-3842-97D1-8346B2E0B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AA9985F9-FAC2-4A4D-BEFF-96A1A52FDC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13C00D76-53AE-C948-9133-12E9D36EF1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5E5426E1-D32A-D64A-850F-0301856ED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5C1391C4-D4C6-664E-878B-0BC377AFE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D4816318-405F-7A4D-B01A-DACC4E1CA6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DF32B83A-7502-474F-BB53-831661661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4F858976-A3EB-A942-9CA6-8BD15B138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D0322225-CC52-9149-AC94-8CF96F1FF0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344F2D5B-9E91-264B-A0E5-145510875A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02462B62-0F98-9E49-93F4-FB9337E80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8F913750-3BAC-BD41-8688-2491AA53D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7C56E1F9-2073-654A-BF45-97260A1C91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07494EDC-87DD-5648-9898-982E62225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CF4402FD-508C-494C-8E96-5845F7CF6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3CDDAFE6-1337-9F4C-BF33-0D85D5E77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B0BA74B7-EA32-3D4D-A9BF-4303BE495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340BD1D3-0587-D841-A8AF-520A6DD70C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9D7ECBE2-38B4-7E4B-BC93-6BA745841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FA95AF32-0DC4-7248-887D-BCF23214E0C5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04804C5A-C82C-3146-AAB5-456F54568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BB6EBC5E-696A-B44B-B45D-3B76E5AD5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F33D37FA-B0EC-A448-A2B5-275D7BFE8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FCD57E80-C86C-724B-9084-8BDBFF7251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394346BB-7D80-6A4D-8D8A-BC45A6143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0D196B9A-A55B-C446-8961-C0B827EF9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83D5FA55-297C-2A43-BC63-484F0AB40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21A16BAF-A934-A645-B731-8FEFE6035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DC8441A5-D3DC-F441-8229-6ECE9A41D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53F5E573-E4D9-9740-83D8-E945E8D68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8E566635-2C19-394B-81BE-A901CE5C0D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B646FFEF-33DB-EF49-AFFB-349EF0C22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187869C4-119B-D148-8CC4-885FB29AB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888ABE19-6D68-274E-AFD5-334E2101C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1B760871-A5CB-3E47-896B-13BB07FC8C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32B2A92F-20BC-D247-BD2B-930405952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42FCC263-9481-3044-A619-68D23F7BF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6CAE61EE-4AAF-5143-AEE4-98ED94664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4B2E08BF-4742-1A42-95CE-DA984CA43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7FF9F99A-E3B5-5A4C-9F64-FA8076466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E1A7872A-DE83-5841-A624-C04CDD5CA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E5EACB40-07BC-CE4D-B4F1-1B44E91BC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AEF5CEFF-AC01-4843-8CFC-A897EE8CD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1B6ED37F-8C1C-654D-96CB-C51EA1338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C4D7A472-9611-FB46-A645-76E32C629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9E5ACC47-248E-A848-960C-453157A25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9380BCD5-AE15-8C41-B4FB-52710A2F2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59C16B43-9A5A-0540-B973-4520BF30B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6B452ADB-086E-5042-ABE1-60560D19A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B38AF8A7-3711-004A-B8E1-824F097919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D176A123-4B60-F64D-9B8B-67880D1261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3FA81421-693E-974D-AE95-95954E33B0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E489D9CB-9479-6B4B-9027-6B0B70BCD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72AB79C2-CD94-D94D-87F3-A2987F893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C3FE5381-82BB-8B4B-A3BC-53F405311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8701B677-618E-014A-A4D8-534A54A5D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0672F9BC-0153-C249-9773-D721B7747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AB36DED4-C5A1-874D-8701-8BC10B4E82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66CE71AE-EDF4-D24C-A81C-60E5D7CAA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528406F6-3D99-A148-8C30-E112CEF9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0CAC0291-EAB4-5848-AE0C-32E0F34718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4F38A49A-F89B-7F41-867B-D9F887527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D9E55B9F-09E9-6944-A1D6-BBD2CE42A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2A52294B-60D4-ED41-8DDE-50A58F1D73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C7CC89B6-C27B-6648-BDB2-8E0C4F00A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A58D8BE6-72DD-1F4C-A620-247E18BAD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CC68D895-40DC-C747-8C18-83ADC543B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4FE472E8-8834-1B4C-B176-C555D59489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0E5CFA75-B38E-7944-AF4B-79639A8E4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A981515D-4358-C94C-A49A-D15B87E8B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FBDE57FD-3EB0-A243-953B-E4EC54E393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5856620A-6EEA-044D-94EB-3BC39E695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7F52D3F7-AC84-C44F-8366-EE3FC6FC0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4F0203D6-22DC-B14F-8ED6-A4400926C8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D502AB0F-C2C6-B341-9815-3A6347BCA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980A1ECA-599E-514D-AB17-6C83C3B1C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0DB6983A-CA09-8741-A2CE-EDE3B171CA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FBCB8A9B-7062-9843-A6BF-F5517C9AA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93604BE2-5146-F647-9C90-9F83EF5C07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E135083D-903C-4D49-8541-04DDA95D7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0937A746-62D9-BE4B-82C7-F200AF4F7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B9741CDC-38C3-954B-939C-9B6740E25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E0EBD00E-C2A1-984A-BC19-DDB12705C3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A33F3CE7-927E-3F48-97ED-B3C86CB77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1592BE56-10D7-2E4D-A13A-E456A6713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5F16050E-6CD0-3749-8BC2-BA85F602C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7E059084-AF3A-934E-A37E-BB7CC655B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0326C220-4A19-3F42-BBE0-64CCB6895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D6392C21-946B-7148-8AFB-9C4F5D842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EDC0B4EC-3103-4146-9EE4-D744655C84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DE1EBDAD-E98F-834C-8427-9C4C194C4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07FA5791-198C-1F4B-8611-D9E9EC1F2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6942A9C0-7A28-E147-B6FF-B3DCF2229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259EB4E7-7ED6-7245-8C5E-8DC6F9522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1B3201A6-9662-E541-94B2-08505CA2B9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9AF7EF46-4485-A846-B83F-F8E9B39FBD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2EA3305F-8DE6-444D-9669-A6ECE8EAB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8E28487E-7EEB-434E-8DC6-219A7E25C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CD1B99C3-9A8E-2940-B2BE-9429D6FF97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F1187ED8-BC14-2141-B930-EA310571F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13E0EDC7-4B56-DC4C-B166-0D3D5DD46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AA1266F5-7FEA-6E4A-A531-0CE9E339B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A91BDFAF-FE79-024F-ADE0-3BD62B286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762921BD-4415-7C43-AD13-F788B9DDD7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9B77B3EB-912F-AD43-850E-B8A1DC6FD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36D0D915-3358-B640-BD88-A4DBE6AE8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77FE65CD-4039-334E-948C-7375809DF8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07598D03-EFF2-7C41-974C-AAD36BCB6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4A9FF4AE-D23C-954C-BF4A-BC7CB372AE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9BF736CB-77B1-8F44-AF19-75FC550B5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233D656F-F8D1-5140-B7F6-1422E30DC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7714AAE3-7E55-0D4B-A4F5-5D7ED89CE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D520A0E8-B63B-9D47-B868-7C68BADE6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87047ED9-5771-D342-ADD9-FF69FF4DF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F7C8BE61-A15A-F74E-B3A2-9D9EB8EA5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173AB304-510C-6743-BFBA-F47978A8D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D1D1B005-8E11-5D45-8DEA-F77B4DD33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BCB3BDC8-6A79-304E-9D31-7FDE15769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333985FD-CF3E-C54D-95BB-CB6A41825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41FEA3E2-17AB-664D-955B-F326FDFC52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FF7698CC-24C4-3649-8953-0E175A2E2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E7C7E060-D41C-7344-8EFD-94F1F005C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25EC1D59-4B3D-F146-BB52-0F2DFE2F0F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0647EAF7-B12C-1443-983F-A14CD95F2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BAF6BE51-3137-D745-8369-DC77CDDDF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C7D55AFB-D441-0442-9B3A-EA42CC575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537D9B6E-9426-0247-B4A1-C422345C8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541F272F-0F7A-F342-BA5E-49B4F29724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C882D0A1-2C5C-274E-8A46-2AC70E1DE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EC8B7A84-E0DF-9149-A4C6-1DFAF385F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C845BD23-9489-BC45-8269-B71E777A2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B98C8B88-DD02-D84C-AE55-B5E72A23D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22F6279F-328F-F546-9116-23A8C8CE1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F647828A-F8A5-E04C-94AE-E21D01FCE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3B3D050F-19B6-8B46-984C-0DF8DFC2AF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4A87F278-5423-554A-92C4-074572AA0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C8B37F17-3007-C049-8513-BC11566AF1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B2D50AA8-CD58-C042-953C-472899BB4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6476FF08-47D5-954E-AF48-0AFC4E8C0D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1A1EA78A-7139-194A-A27B-637236794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2390C7AA-F4F4-744C-B859-897C43C5D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6DAA2EAD-CC9D-7D4C-8947-0C38E819B2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2E3DF3E9-4BA5-8E44-8A41-9CA0F3B7E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858E0595-7ABC-1342-9540-D037F4934C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9579ABE9-2801-C04E-B5A4-4226AB1AE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64924A48-4F19-674B-8E65-DB03282D74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162CC7B4-8783-3A4B-ADE4-A009BC69AD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8D829773-F958-A74E-A923-4D4E8D9A1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94CB88F4-0094-C44D-9090-F037BB5CA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00FC902B-324A-564E-A68D-9DF30326D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D89C549F-6855-0541-9B26-0C8C9A391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93B30C0A-BBE5-6E41-820E-A13D0176A1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C06E063F-75EE-5C4B-8895-977A58729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50DFBDF7-ABD8-2949-A921-DCAAC4B34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023EFD3D-DCB4-8A49-8899-FDA41206F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A7926DCF-0338-4E43-AC81-1D4DDB535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878B33DF-12B3-4E49-90E7-E710A5892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905D5953-EE94-7342-80EB-C521D8955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6B16F1FE-B16F-C54A-85EF-5EC2C9E47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50D7CA7B-C53A-AC4E-8FAB-F23AFC3EE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323E115B-042E-4142-A7A8-88724C405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DB47C75F-E66E-B04C-ADE1-0E40C5930F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1ACED29F-0790-CA4E-A73E-1CCDCB453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8122D94A-A2B9-4743-9809-D33C78CD1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74674E90-5F3C-0346-8E5C-5E6D915D1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F2B46DC1-97CC-044B-A80E-9FF0ADCFD0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9F6F28C3-4255-3B42-9BF7-EAE07B269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6E34E332-E58A-EF4B-85F2-7AD0E59A6A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63EC55C4-8F34-CF48-9403-F8078A341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A9394F00-16C0-4F4E-AD7C-F2F72BE1E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4839A919-1DD2-E947-8490-4ADA7FD467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4DBBE2F8-EEB4-9A41-8E87-2B8A37BCF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46C27E62-0E06-AE4B-BB88-ABB923826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D317C2AE-E27E-874E-BEAE-32E8A7826B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81E3EA03-1F1B-6247-A629-A9B051B28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105BCDAF-40D1-DB4E-895F-AAA87930F5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9EA65024-8B1B-B74E-95C7-032F24DD8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B4290BC6-0291-2748-891F-3BF905DFC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CB66CFD1-E3B2-6547-B33C-120761FA7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7765B018-9598-F548-82AD-FB44722D4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27FA0C0C-5654-A44B-8391-009ACDE7A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6D7510CA-1F32-3245-87ED-B433A63D3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3B12B03F-8E23-DE4F-A8B0-0EA813DD5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B9CE7999-CEF4-DD4E-9129-42FBDE21E5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82B18B88-AF75-FD49-9F83-9A8A41DF7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C3C5A202-8874-1D4D-B406-38CDB5D49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CA8FDE13-8D40-A849-A125-C9BC58420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61B740CA-DEA0-9345-BF2C-39DD2CC1C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A15916A0-C5AF-D446-9249-4F92EA0302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17B79F2F-8366-434B-8CE2-61B03FB7E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6DC9EE37-C1F4-3E40-9972-1A73F1AD91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33A56D16-7A94-4D4C-92B7-0B00625F12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7D2F7E75-FDB9-3542-BDBB-735DF7577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D3B4F9DB-113B-4F43-8DD8-214943E0D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A7630185-9D9C-3549-9F0A-A5A47B1A5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C5F5CC8E-128F-654E-8EC6-6E5A18F7F7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542AF793-8400-7D45-8094-B9F0AFA993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6E2D35B9-E2B1-F540-9CD4-D30B3E6D2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DC932B6A-1800-EB49-8F00-B8FBE94CD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9C66E25B-690A-5340-A4A4-8AAD9AB030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2D0FBC1F-A38B-FC44-B329-2B0E4D4B8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E7E98CF8-7E34-BE4F-BA21-47F7C87760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91C05FE4-3361-744C-9226-4918C82AB8D5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C4CF73AE-0B68-5F4E-9453-AB34A976A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11234F54-86CF-3F4D-A5A1-E3AAE232D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99559B12-DA19-AD4D-8507-9753E118B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AE06B2DC-C5A7-284E-B45E-4E1A7CDE8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7DC1DD12-D892-F343-94D0-500FD37DE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DB1E8813-19F7-7A4B-9A2B-02538FF84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7616DA5C-9D5E-9D42-B8B8-D6389E7EE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57504F12-0EE6-0F47-98D5-35AE7E99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6F28C4BF-56DC-6D48-825F-322DF83F4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3E2C9797-DE4E-6445-8185-774EC9C8D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84E1869C-B243-4B4D-8994-1EC994C4FC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329E0044-0F74-9C4B-AF23-C24FE01C66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DA586D2A-4F74-C64E-9B99-CF76ADDE9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F70DD7BF-FA1D-BA44-9500-35D9FCCD2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121FA916-2B7D-BF42-A2E2-40F80B7DD6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1B0E72C5-9813-A14C-ABC6-A9137BA34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EE1990F0-7F5D-E249-A742-93910461D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7E7F1533-2B7A-3E4E-9BE5-285276CB7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7AF738E3-BC90-494D-BBFA-4736E61BA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2AE0F3B6-FB6E-614E-8868-7F4A7175EE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979810C3-E684-BB41-88A2-D8C574A91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F339D810-BB58-A743-8D1D-6023FD982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1626E99A-8F17-554C-839B-8DF85F8C7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64C4E05C-BBD0-EF4C-ADD4-2023E259D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DD63CD3C-5FA8-6C49-A5A7-D3A07EAD0B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FB8CE415-5677-2641-BF3D-B5A24A570D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A9B8F3C6-B94A-8C40-BC7E-7897C035A4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15FFB727-4D25-3449-87F0-C25DEE4C56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3E025B26-AA54-084D-803B-359F730F8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83753BCB-F2B1-CE45-A983-760DC44A4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2C1815EC-3162-5B4D-891A-7302575FA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F4B28787-C557-9B46-9821-2B3C7875A2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121CD2E6-F43B-B048-8511-43D270F1A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ACCB7666-A6E2-B343-BEE8-878E4AD794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763D6FD4-A454-9B42-8D37-1D9E0DDEF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E87C6C5E-154C-E940-900C-8EBE55232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A7D80C61-8BE3-2047-9FDE-DFC140EB71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6A301DBD-BB79-2F44-98BD-7C004BC64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F6C3ECDC-4ADA-8544-9E77-DD60204E48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76D9DB1B-6467-F74C-9629-CD826B828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0B414092-340D-EB4C-B01F-967F1790FF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34211188-3FCE-EA48-BB7D-7BB0644D49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470BBE43-F5ED-BB4E-897F-AD3B709675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34D3C0B7-1F9F-BF44-870B-145EB011EE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8EEC0458-C287-6146-AB81-C91B8C7B6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AFF01EF0-0675-564E-A694-DE8D45BC5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B1559F2A-9777-FE44-A382-82D5EAF7F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DF70B1B1-557D-894A-80CB-BFA5056C6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95C8CBD9-73D7-A14D-A287-E1B8CFABB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EC1D9D30-4223-A74E-8C19-D03B31899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2BFF965B-16B5-274C-8057-533C82AA2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729233CC-6466-6A4C-9FEB-F588975A9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536FB27E-4955-E14E-B0E5-D4B93828F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3A5D21ED-2C9A-2041-8ACD-CF6E578C9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7DE6C1F5-5262-744E-941A-1FFE80EED5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A78E07BA-A06F-3047-862A-81A94945B0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DC7D58AF-A23B-974A-A098-EACA55209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C3720BC0-BB4C-FA46-9E59-E158BE31F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D0A7C574-A869-5441-9CEC-DA9B8B2721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E5EAAFBF-1074-0342-9A6F-85D72E7A9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C62FFD9C-D7DD-1541-8013-44B2136313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8AFA0091-1000-D749-B767-BB0899E7C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4D69431B-1B80-7742-8E74-9042B82329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587BE8BA-C6A6-1B47-A85D-9B1EF39CE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A866CF1A-35F8-C446-B6A8-D6FAB0E976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0C3893FF-2CED-EB41-A998-9CAF213CD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3F25AEDF-370D-5C4F-B142-11A51E2F6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1DBDAD99-CF94-AB44-B414-E042DEF8C2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43786F52-26AB-694C-82BC-F7461654EB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564F8A0B-08C1-1344-A3AE-1519E76FA5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28A22A4A-2F98-E14E-B013-B581BEA89E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100095AE-AC55-E442-BA12-54524059BE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DDAD7D6C-75C1-584A-B0DC-3EDB7A5E6A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B4225A7E-1F58-9549-9661-A7E1A0A90C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7BFF3A1E-35A4-0D46-8802-7BA1FD79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228DFBEC-EF25-4B49-B853-480598CD5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3D9AA7D6-08F9-2B4A-95D4-AEDFDE2C42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39E8B823-731C-434D-B13E-AE23EE722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B77DC779-74DC-B449-B19B-BED31E3A0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B061ED2D-E6B8-034C-9062-DEE567869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0D0A07CF-5071-FE49-8FF8-450CEED2D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828B401E-2AD6-624D-A8E1-88D76BAB62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2987F7B0-EA1E-2F40-9E97-B6F88DF9C4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50ACE493-93DC-0442-A36A-99C3B243D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9FD6D109-AC9F-104E-8CE9-0A1CEC6A8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61704F58-610D-F34A-A5FA-D5D266404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B1D07972-5321-7840-BD47-00387948BD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10A95912-532A-F546-B064-12F67FFABE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2C8CFADA-6B13-A040-BE3B-C3A1A5BF0C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0F9B8A5A-E3E5-994B-BC42-0E78C4B136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85C3E7E8-C306-5749-8672-5FAD0D887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CE1B6A66-D4F8-CA4A-BF42-87212FBE6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05C7524E-7870-7B41-8BBA-B9642F6A91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257E7FF7-1929-0344-AEB8-183F91A388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044E773D-5029-7740-9770-5108D190B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39DBCE8D-EDBF-2F46-8998-7E452A03E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236589E2-7012-7C43-9A0C-35E5AE46D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002C29FB-07E6-BB43-AF5F-1C817F0B2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BDEC8B32-52C6-2A4C-90E8-9EE7BED0C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8C3DD9F5-880B-8449-845A-F882B00E9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352955C8-4579-844D-8DE1-09E8B9BE48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E639B0D3-4A68-6B48-A367-DD2B6E169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F524C071-5ACF-D044-8C88-2F41C75C3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EE793A7D-FC65-B344-9F11-7D9E0C9161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E8429BE8-B8A6-1442-8B02-9006E946F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7D71562F-A26C-AF4E-88E9-0D198009D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31989FC3-B8E0-1D4B-BA30-601E19A2BE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7384F511-D5AE-3C47-9E9E-268A177A3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10D12EED-BC5E-FF44-B073-28F6ECF6E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E4296B19-3DEC-5949-9307-870F70E87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81B810C6-BFD4-8644-BEEF-A0AD4E011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89F15CB7-9CF1-AF41-AD00-B08438DEB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19B30C9E-FA02-0445-859A-FB5F34293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6D499FB2-02A5-9E47-97FA-E9ECD5CAEA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0D5D42D2-EF09-3F48-8E06-4093F6A28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F9E21886-B5C7-8649-8A94-A4CCBC3AE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D4386644-8118-064B-8C51-23FD0AD44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9DB05DA1-CC21-BF4B-A6D7-662F16BCD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CC7045A9-3396-5747-B149-C3EDE6AFC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3DC2C6B0-A229-1B4C-8306-4434E8BC9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5A96C7AB-01B5-994B-A617-0A0D055D66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86BE23FE-FDAF-7141-A72C-25EA87E81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7BF0830B-7D70-EB40-A216-82335251B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F6D6EA52-6430-E844-89BD-C2BCF67A8E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51992EE9-1DC8-9C4F-835E-CAEAAAFAF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C5BDB055-767B-3D4F-BEF2-851A54398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5AB91406-D523-6044-B89A-41A857781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2D35720B-8D17-454D-B487-75CACABB4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2895B6E2-A861-3843-B359-B31990868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B42DBEF2-6AFC-674C-869E-748F3663D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6E00B2BA-9DA3-0C42-A223-AE4DEE061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2AF7442A-B6F0-C14C-81D2-0A75C2316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6EF4ACBE-336D-F04D-96D7-9F8302A06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4B525E04-40E4-174B-93F6-454BD9E6B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DA054683-74D3-A843-AF1D-EDB8EC7AC5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DB2FC2EF-AEF6-584B-8ED8-0897991BE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7C025A3A-23F6-8649-8523-09C386FA5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3075215B-5EDE-4541-9CAE-DB8CE05E7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A919DCBD-AC2D-1241-B966-5DBBB9C63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3FCBFDAF-52ED-F34D-B213-EC5293F8C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E8ECEBAF-8F12-044D-8C6E-C00171B08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7BF6528C-6A73-8942-B099-1F59FBB5FE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8F173E18-E393-574A-A07B-B24C1487D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3D00CA29-AEFD-3947-882C-36054E2752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9E85ED8F-E580-3349-BD45-A19EE998CA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80E4C901-5CC2-184F-99A7-EBBB892D7A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82226442-3B83-3D40-8E9D-2B4588FBA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BB2F1047-A417-0E48-BF4B-B6D7EFB7D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1A02CBDB-40F8-6343-B04B-889274D5C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4EE8BEC5-3271-4449-BA20-05B5A2B020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B6ABBD17-FCC0-0E4E-A2DC-EE04713AF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04CEA817-BEFD-5C49-B240-679AFD27F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68DBE42F-DFE9-C347-A795-91719C9B6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25140281-876C-1043-964B-0DEAD8DC91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489B4F37-FF31-4443-95B0-507E97CFE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DDA66E53-9E5C-CB49-A95E-1171573018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8B2D2E4A-CCB6-834B-A4B4-352AED37E0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79A8FB0F-189B-4A4C-85EF-83DEE6219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6D1274DF-FD24-E24A-869B-8D72DF59C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5A30B832-C0C2-D945-8076-0D35CAF5C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15A6E5D9-9716-DB4E-9772-61A6B83BD1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74E69E28-948A-194E-840A-2781DECBE1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0F0E61D6-80DD-1643-9CB1-A996A829C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00E7A50B-807F-0F4A-A88B-BCA75FAE2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04518F4E-7679-FF41-A8CD-C0D27D9E8C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BA351915-AA16-324B-99A5-E3E07DDED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16484B57-1227-944F-9A84-EDD906574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C8C887A7-C811-6D47-A5EE-A04DB3F345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D42E3DE8-38A0-5946-867E-1159F6658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0A76EDCC-0F6F-144E-82E0-E91000541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3B294514-1020-7942-BC9F-243335ABED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AD85C2CC-9EB7-C040-A72C-6639565AD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9549D60C-2DE5-4B4A-9CA8-C7F1F253A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EB8AB8C7-6BE2-ED46-878C-778F67E037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4E8987DD-BA1E-0F4B-B626-8D75A44507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25DE99CF-0FF7-E14A-9B29-31826A7E3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E1F97A23-1C8D-C74E-BFDD-D84C226F5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8910A527-AE4F-8F4F-A664-8E1D95923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8F8CA855-1103-574E-9D9C-420F982C46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157E7773-8B17-8540-BFE8-15BD41819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53FB9067-FBE7-954D-AD1C-8FF8B48FD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C95EB02B-2634-4C43-B16E-FC1E0FF729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FD16E6C3-5F39-5249-9004-45AD8932AF3E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5DB8849E-2A02-DE44-A4D7-DF014776E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75965D71-E788-F24D-99CD-2BE1396E9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09532801-99B3-1847-88F7-15A20B9DB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FACF1CB8-F0E7-B748-B2D2-920D8B768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297BDF18-8FCE-A040-BC32-B15C2EB83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E0F52882-C198-3B4A-953C-B5D84ACCAF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9E83E03C-E78D-5948-9EBB-213DC1561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14981CE7-FADB-A343-AB9C-520E3F83A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AE900400-12E7-7E41-A753-DE0D6244B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FAA178D1-CE84-A944-9439-C2EAE38CB6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2CB09513-5B00-3B49-B8C7-EBB774C467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8114D631-44DF-A14D-8DA3-6E665DD6B7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2224566A-0B46-CC46-867D-81F93A778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E580C355-D7D6-7B4E-B690-D6C9DE3E37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9303379F-B097-F04C-A5AE-6BBF55050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F3C842CA-9EAB-F142-80EC-7295E6E0B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29C1BD07-F17B-524E-A648-FE9A087C5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4DF8FE81-69C6-844C-BC11-82774C6FF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8F8A2BFE-148B-504D-B783-C7F35FA6D6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9F21C995-6BEC-DC4B-91D3-33C68148B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0673ED72-C817-0B4E-93EE-E00C89E0B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62B3EE70-EE57-CB48-8E88-AFA6A3538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E5B4AABF-4651-F543-867B-915A9E9AB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ADC2D5FA-34FB-3D43-8C8D-A035E989D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F74AF131-98B8-B84D-BF4A-D230C0647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301616FA-0363-DA41-9D59-8544842BD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F7FC2552-9D75-0C4C-82AA-3A401B296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78F492E0-3A82-BC44-B392-CF8554E48E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BA786503-B45F-E840-A444-874C87F8B4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D0D8E061-A9CD-C54A-A941-F7A478256A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1074516D-3209-FC41-9568-FDF3F5016E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80A2B01D-7E97-E348-B88A-B77593F00D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AB0E46D4-8EA8-F94A-9C47-7F168913D7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9D5A7680-A18A-5E4D-938E-5B394A574B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D19958BC-DA8F-D048-A27F-64686C9AA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34CC7208-0D77-1240-B013-02856DD21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2D0A42C3-4D5E-E547-B4D1-C78861F44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FE7B6215-DB5D-4A4F-9E3C-CC20E5D4C8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2F8019F7-7DB3-8148-AC61-C375EBAFC4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5426B807-26BD-244B-B491-0C8AAB61D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1424EBCE-7854-5D41-A81D-74701AAB2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8CCA4B7C-A796-0F40-AEA2-8FBB0C1F2E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FD4C5976-312B-134F-A180-451FF7A53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5ADF04FC-359B-684D-9784-DF3CE40E41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2B8A06BB-33DB-6B4D-96DA-37645F33F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C73ADF59-425E-8A43-8425-A6297145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91B9C0E1-2B1C-E74A-99B7-387DC9CCF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D772FB52-91CE-5D47-A5C1-67F9ED60F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25B658B4-BB7B-3847-9A04-54C6E1578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54335241-303D-1849-93F9-0FCC7E6FA6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313C950C-275E-B54C-8FCF-3275373B1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C16CE671-7235-7540-9BFF-407A29DBDA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D606DD38-47A2-6240-8B25-5F286C10CF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3CB0E608-2B1E-5E44-8416-7E18E3E1F3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286EFCC9-C7B0-A04F-9ECD-30CA10BB7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7B630A9D-C3FF-F84B-94C1-884C2CA47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F75803C3-6328-3E42-AD7F-176C3357F0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E5DB0E26-C52D-E14C-B111-59FF4C202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A7B50728-13DE-4C4D-84CC-2421B0A91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2D2D18A8-D332-1045-993E-8D251A39E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4A9AFBB1-0969-0B49-89F5-F36A93C2B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D5BC8CA8-DCC2-C648-91FB-DB4E68E66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70B5A6F2-EFED-6343-B15B-EACA16DC1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D4E502FF-114B-D04D-9269-882743B45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D2CA696D-1F7E-7B4B-B4AF-35DC07100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DB7C6559-E164-BA40-9C51-D82D62453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C8C9944C-6E5D-E44E-BBA4-079DA8F17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E06E28B2-451C-A44C-97F0-3A1B21E09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0145E17F-91C2-F84F-A7C2-8FF3E155E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8FB9C7E4-8743-A34F-BD5A-1A33DD865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12949A5D-4439-924D-B937-7858012CC2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7F443679-C2B5-D848-9308-DBCDEE689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D3AD5AC4-5543-3642-8B74-9184216EF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6FF17511-8403-1E40-B25A-DBBBEA8F9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F04A7536-2351-C642-9DBA-C6CC5C8707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68F21314-B58D-A047-9E89-EE0C265B3A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3AC1B893-A9A4-B14D-898C-997B0808AA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FC64EDC6-51D8-6645-ACFB-BC547FB01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975BD991-45E0-9D45-B157-B26490072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2D2145F8-B92E-F646-8582-E7E0BF29BF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9D174AA1-BCD5-C84F-98EB-208AC2129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0714B742-F0BC-2E4A-B70D-54369A220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5846645E-87D7-3045-87EE-CB836EC38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D724F59C-A911-AB4B-B09A-5F0261C3E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06A968E0-696F-2340-AA0B-2BB0E092BF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071C7523-3544-D44D-AD61-317FB02761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64EA64E4-33C9-7642-9FB8-55F9BE310B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43485504-0161-FE4E-A76E-D2BA6E0B1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382B1803-B764-324B-8B2C-47FAE65E5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1B79B516-F371-2C4D-944F-5182E4E064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767D6A5F-3835-AC49-8C41-03FCFBE74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F50FF044-EF01-5849-961C-DB615413F1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527B2A38-0264-7346-9490-DCA440BFB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62F5D5E7-2D8D-E442-BEEB-1C414DFEF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A2BD62F9-1266-E04C-B170-E1882EF20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C66E79C5-2263-5642-A47E-04C31DD92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74D1A592-D057-3045-9D08-F0D2D60D4E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CB621E4A-BD7D-5D4E-8AF2-67338BC304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FABEA155-9C63-8B4D-8055-8A972B2AD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A3C32B45-7998-794A-83C9-EA39D1F1D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D0108B6B-E271-C441-A27B-209EC18ED4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C227CA66-4E7B-0F45-A24D-48D2AB782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C94E277F-A6CA-784F-875C-0911DD172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2C4A409D-0E5E-604A-9681-0CE0A5C00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A10EA9AB-F0B0-5743-BF4C-C8A572EB9A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E624166D-0BE3-2A4F-9277-8D3CC7DBB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EFC6E9EE-3EA0-774E-A147-E92B7AF9F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F23507DA-3079-D343-AD61-D25EFD25B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346AEDC2-17D1-EC4A-9153-28487A816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C48DB6F7-54BD-9544-B253-204C108DD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E23630F7-FAAC-F441-BF6C-3E8B133BD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4D20E119-563D-F441-8F80-39D16F786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A09A91A6-7568-B140-A637-83D15858DA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9E2D5DF3-C9E3-AA46-A6B7-F94ABE56AF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A3F4DE6C-AB9C-1340-8C61-28C67E84B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F5A9187F-35E8-6E4D-900A-A05A0D40DD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847C921D-35DE-C049-A06C-0720D8EE7A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F2A8B0C6-7806-F94E-8BA5-1EA95A8821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07A4ACF7-215E-1447-A8B5-1DA4B5458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257CE72F-27EC-9147-9D17-2A920A563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7EE3299A-C5B6-0149-B528-6615DEE63D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E6DACC6A-2FCD-244C-A3B2-11C915778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00432B52-2737-1E42-AE84-9628E318C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B3D7FDFF-629E-AD40-859F-EC05D95C82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BB422ECE-4EA2-3D4E-8968-47B1537E2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ED3DAF14-319C-4A4D-A711-530EDC97C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7743E327-D545-534D-873C-A14B80BE78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366C4A26-0545-244D-8F89-E028FD6892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BC1D6044-374C-DF47-9250-98572DA09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7E32FEA7-81AE-7646-B26B-6EA7435EB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AA25E8E7-3666-5648-A062-9741D2643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77B724E5-E27D-AE44-853B-1B1835B27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77824678-1C99-3740-9499-CD46DCA6F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B95459DA-283E-A148-8796-96F588ED9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988C305F-0CDD-4048-9F55-52D3E2FDA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FEA298CB-D53C-2A40-855E-F607DC1C1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8C41E294-C398-034F-8BA3-D718F12764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6AA7CDF4-1B61-1E42-9477-20203935DC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9A55C076-BACC-BC43-AE3C-B824E8F83C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3EEE4334-6361-114C-AD44-27741CCB5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52A1DC65-CF53-E545-A5D1-E43FB5085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0CAC7186-4453-8844-B234-D641729FF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2EFDDE7C-5CE0-1F40-9EE3-E80DA18B0F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3F6DC537-EC47-E24F-A80E-F5611D1FE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4B998E4C-2F83-4244-9645-228B14F62F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33A76138-9DBE-0C41-A8A6-6C4928623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9F8A3253-6999-B145-8E67-986E3CFAF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54037FC5-E227-5B4F-AF9E-58F1ACEAE9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301CAA7A-0462-7A4E-9448-470668B4D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7FA4A8C6-EB78-B24B-BAE9-A1F7F50A62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F7A2518D-2011-1347-A297-566D808FC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4A8E163C-40E8-914B-9776-DAA54B9D7D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22E71169-0D9F-3947-9667-A38E224C5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E6FB5FA1-150C-124D-A3B1-83EF5988C4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3AE5064D-7DC5-5647-8738-F36728123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48935C60-436F-3C4B-A04B-9B96B4501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51E38A07-8BE3-6E49-BAD2-6FC0593B11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F956CC08-FE41-C042-B78F-C0688C049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B902B59A-BD78-F846-83D4-307EBB645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8B548EB9-4686-834B-8954-B0CA3B6F9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6133D422-8C45-C543-AC5C-C9964A3328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CD7D9229-776E-684A-99C3-226640F98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42577A18-951D-6A49-ADFB-F1D172AA3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2428E990-302C-3042-B095-3D26040684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AC22AE37-159B-D949-A9D7-2D1C602E6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999C66B8-8C5A-9E4C-B227-39AE125BD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5FEBD9F6-6624-5A44-B98C-548BBBDBBE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73F13AF4-2524-8A4F-811B-9EBA96AA6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4B5E7B9E-3761-3D4A-991E-8BB2B74900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3CDA1049-466B-0043-B095-EDF78C7F3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D6DD3E40-70DD-F946-AAF0-405C711E8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1971E030-4370-0347-982E-DD3F2AF42E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B900C043-3A85-CA41-9651-5F94B7D22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7D8B153C-6A58-994F-87DE-9C25EB07A1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929FE0E7-2B7D-9847-9263-1E02503D1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56170A51-F741-5545-A107-3C4D59865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55AA069A-201C-C441-9D8E-344F90CE91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5900018A-75D6-F442-8075-21F7C9C5A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81A152BC-843A-E84F-B390-89AA8C5BA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F3A92B08-E1C2-BE47-8B9C-EB5542AA5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66DFD86F-B581-014F-80DB-E1868176C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41DFF6E6-4D88-9A43-8EE6-A164EE6B1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C8FFB744-50DB-E24D-AD6B-2D3420D560E0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8DCB04DD-2AAC-654E-9A51-207054443F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5A547FAE-5F4F-0148-8E8B-39123B010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3ACC75DB-E116-E447-8056-FD4856DD78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BDE2E593-EE4E-A04E-888B-D5A9A1A4C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7609C834-86F6-BF4C-AF3B-97865C05AD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855A7E94-6C55-0343-A4CD-C70017EDC6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273D3E08-ACAA-A44D-A112-D1AEDB6DC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2B5CB912-D936-6346-A6DC-2F6022EF1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5E75E30C-F7DC-A241-95D5-72B81B26A4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8BBE1A75-6668-EF4B-92D3-F517F2D10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75EA5EF0-92DF-D949-A0EE-5B99A7884A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E8022D38-3D5D-784B-8F87-721E40395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0A9FCB90-EF6C-7248-BAD4-F3BA745DB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D28408C6-B51D-DE4D-87A3-7E975C2F5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395F3C3C-A206-C440-AA17-350D6F7849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D0AE345A-E238-5541-9D0F-D11D23E08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56E18A2E-7DC7-7F48-BAD9-5894F605ED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FF7D5A92-80C3-E245-8FD5-ABCEB304F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44F684F7-76EA-3B44-8D7D-563DE4766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3604859D-DF86-264C-A2A2-8A0D0D8B2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23C6C86A-2D5D-1148-AE81-FB9B1C7A1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BFC03805-91D8-D44B-89E6-45DD86CAE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888643C1-F780-FD40-BFDD-4F6C1CA43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735F8793-ADFB-804C-9400-CE7A42B49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9D7B9C58-25E4-1741-8BA7-D0D7B02A3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DA50A257-D3D3-2047-8778-BFF84DA033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1A8F8D86-55C0-E545-90B8-3470AE6D0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90C8114B-F2C3-3848-A063-9F7C4918B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EFCC7305-F826-5E4E-9AE6-97120FCBD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00C29CAF-0E26-3649-970C-526ACBB3E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99B88130-3BA2-484E-8A29-9DB6C60D92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51950835-178C-EB4B-B12A-29F8E0034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59E461B7-BF24-7F41-95E2-9FF58B67A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492FD448-FE0A-5F44-844D-123C3794E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D11823DF-D746-A94A-9B17-A2BF3CC4C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E4B0C08C-B6AA-4F4D-9024-101520075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55FD3D1F-2C2D-EB4E-982E-6A98493459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91497797-A223-444B-97C5-875CBCA01E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A39DE4C9-CA4E-494A-B0F5-771360E61D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B91CAFA9-51AD-C948-9A27-53D9D0E2B6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B4229D65-77C4-E24A-BBFE-7EF4E4116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E3975D29-16DD-3340-A9FD-E6F1289C9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A425C082-60F2-2144-B3D4-0237426A1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77AAD977-E2B4-1F47-B22C-0A20A2784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11F11BD1-D894-AF47-B6AF-25AF1A0F85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86E38E7F-4F06-4A4D-9BD0-8C8D75DF9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40564087-A196-8A47-8E63-137164D44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A2150909-6741-9243-A22F-608C956DD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7273791B-5D15-4841-953C-B55229C306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EBAB28AC-2B07-FE45-99C9-FFCE78F17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9DB33B80-822E-484E-80C6-FA325F7C02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4B1DD29B-6466-904E-A513-E8FEC2859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917A256E-4166-0748-8BD2-C46997B6F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D2525AA7-60D0-D645-AF27-7C35C76BE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7F3EABD7-554A-2840-9D9E-24A9F0F4C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AAB8E16C-C4B8-514B-B956-83114133F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2F5358F6-CFE8-454D-9541-52BC600D1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76C183FB-FCAA-7742-8EA8-7BC13D611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FD00A937-E6F0-3A41-AE76-44D2A5D27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00E7430F-14D8-454E-B188-3D9A9F5C8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43E6D12E-2E5C-A540-9E99-26BEC44194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65C48C41-CCAA-7A4F-8E18-00CF18A54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BEE69F2B-EA8E-7C42-85A4-533F4C872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4F0DD055-C463-B248-8F3C-81BDFCB86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5E44AA30-4362-5446-91F8-61E1F64B72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0B972F0B-976E-5345-86BF-1AEBCC52A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1B1BDC53-55CD-7F46-8648-A87ADC3EB5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DFF35D17-BC26-B442-9609-51C6096BF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749C5DA7-4764-5948-9D20-039035A19C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15834459-5A5F-6B4A-B904-0842097D2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2CDF3AB2-EDD5-B949-BED0-A78DA9358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93D48B19-8146-AB43-8A3D-C44A5C6A7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9885AECA-BD20-4642-90F5-2517D2BBC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039BA7E2-7F9D-BA40-8B0A-B0282176D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7F65A256-CB16-364C-9297-AA637802D5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EA864C30-00DC-3149-B53F-A33B46178D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B1546B86-994E-B743-B8C6-E920AC2E57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9E08177A-2A6E-B04B-B88F-7A411276F3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73E53AD5-74B9-4745-A800-CF6BE2C33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487C9AC6-05F0-DE4C-A516-568F2F6334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DB3FE49B-D929-494C-941F-372709C3D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3A8A0CD3-1D9D-EB4A-81C2-374172205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76A6A6CA-429B-4441-84AF-9E0540FA6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92E0E055-468B-7F44-8229-2BF2E4479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214E4621-D077-7946-AE26-CEEB69F3D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2EFFCFF5-DA5E-034B-895B-D029212AB8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73945C4D-35F6-2F4D-86FC-0EC707F6FB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8F1F56BE-B684-EF47-9735-2A2C99A95D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24036EF7-2D48-4043-8B43-37125E78F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BA892833-E013-324A-8D2F-30BAA3449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33133</xdr:rowOff>
    </xdr:from>
    <xdr:to>
      <xdr:col>1</xdr:col>
      <xdr:colOff>422414</xdr:colOff>
      <xdr:row>1</xdr:row>
      <xdr:rowOff>419100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83CC943-83BB-4311-83BA-74D89A399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894108" cy="86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10479" cy="888727"/>
    <xdr:pic>
      <xdr:nvPicPr>
        <xdr:cNvPr id="2" name="Image 2">
          <a:extLst>
            <a:ext uri="{FF2B5EF4-FFF2-40B4-BE49-F238E27FC236}">
              <a16:creationId xmlns:a16="http://schemas.microsoft.com/office/drawing/2014/main" id="{4AB30C93-CEDA-8F47-8259-C8A04D861F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10479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" name="imgConv">
          <a:extLst>
            <a:ext uri="{FF2B5EF4-FFF2-40B4-BE49-F238E27FC236}">
              <a16:creationId xmlns:a16="http://schemas.microsoft.com/office/drawing/2014/main" id="{79BE3271-ECFD-4C49-9435-FEBFD73DE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96DE5148-46FD-46D5-BD75-445922536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" name="imgConv">
          <a:extLst>
            <a:ext uri="{FF2B5EF4-FFF2-40B4-BE49-F238E27FC236}">
              <a16:creationId xmlns:a16="http://schemas.microsoft.com/office/drawing/2014/main" id="{B821ED7B-0668-45C8-A602-3D5A0C676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" name="Image 5">
          <a:extLst>
            <a:ext uri="{FF2B5EF4-FFF2-40B4-BE49-F238E27FC236}">
              <a16:creationId xmlns:a16="http://schemas.microsoft.com/office/drawing/2014/main" id="{DB7066DB-D12D-4C65-ABD7-1538CCCA7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" name="Image 6">
          <a:extLst>
            <a:ext uri="{FF2B5EF4-FFF2-40B4-BE49-F238E27FC236}">
              <a16:creationId xmlns:a16="http://schemas.microsoft.com/office/drawing/2014/main" id="{4E355F41-6BD6-4E6A-9DB6-8483F9FC2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7" name="Image 7">
          <a:extLst>
            <a:ext uri="{FF2B5EF4-FFF2-40B4-BE49-F238E27FC236}">
              <a16:creationId xmlns:a16="http://schemas.microsoft.com/office/drawing/2014/main" id="{68801A91-8B62-4AC2-8B84-1D94275BB1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8" name="imgTP">
          <a:extLst>
            <a:ext uri="{FF2B5EF4-FFF2-40B4-BE49-F238E27FC236}">
              <a16:creationId xmlns:a16="http://schemas.microsoft.com/office/drawing/2014/main" id="{909FED46-90A5-40D6-8C90-D27C4903B1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9" name="Image 9">
          <a:extLst>
            <a:ext uri="{FF2B5EF4-FFF2-40B4-BE49-F238E27FC236}">
              <a16:creationId xmlns:a16="http://schemas.microsoft.com/office/drawing/2014/main" id="{34ADBC30-B40F-4857-8DD7-50D9DCA5B8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0" name="Image 10">
          <a:extLst>
            <a:ext uri="{FF2B5EF4-FFF2-40B4-BE49-F238E27FC236}">
              <a16:creationId xmlns:a16="http://schemas.microsoft.com/office/drawing/2014/main" id="{E38B26EB-E312-4A63-902D-BF4D3FC70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1" name="Image 11">
          <a:extLst>
            <a:ext uri="{FF2B5EF4-FFF2-40B4-BE49-F238E27FC236}">
              <a16:creationId xmlns:a16="http://schemas.microsoft.com/office/drawing/2014/main" id="{3B6B7050-EA07-4069-A633-0E2468F79C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2" name="imgConv">
          <a:extLst>
            <a:ext uri="{FF2B5EF4-FFF2-40B4-BE49-F238E27FC236}">
              <a16:creationId xmlns:a16="http://schemas.microsoft.com/office/drawing/2014/main" id="{D7A2B2E7-1000-4AC0-8CC0-C5257B87BB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3" name="Image 3">
          <a:extLst>
            <a:ext uri="{FF2B5EF4-FFF2-40B4-BE49-F238E27FC236}">
              <a16:creationId xmlns:a16="http://schemas.microsoft.com/office/drawing/2014/main" id="{78CC77DE-5CD0-4CC9-AD19-9091DD4EE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4" name="imgConv">
          <a:extLst>
            <a:ext uri="{FF2B5EF4-FFF2-40B4-BE49-F238E27FC236}">
              <a16:creationId xmlns:a16="http://schemas.microsoft.com/office/drawing/2014/main" id="{289E9DC0-1304-4E15-9607-962B833269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5" name="Image 5">
          <a:extLst>
            <a:ext uri="{FF2B5EF4-FFF2-40B4-BE49-F238E27FC236}">
              <a16:creationId xmlns:a16="http://schemas.microsoft.com/office/drawing/2014/main" id="{F6C5DB9B-A409-40B1-B1B6-C291B48D2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6" name="Image 6">
          <a:extLst>
            <a:ext uri="{FF2B5EF4-FFF2-40B4-BE49-F238E27FC236}">
              <a16:creationId xmlns:a16="http://schemas.microsoft.com/office/drawing/2014/main" id="{C5EE845F-87E4-41FA-9667-197189863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7" name="Image 7">
          <a:extLst>
            <a:ext uri="{FF2B5EF4-FFF2-40B4-BE49-F238E27FC236}">
              <a16:creationId xmlns:a16="http://schemas.microsoft.com/office/drawing/2014/main" id="{2B66BC55-9224-48BA-AD68-547481893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8" name="imgTP">
          <a:extLst>
            <a:ext uri="{FF2B5EF4-FFF2-40B4-BE49-F238E27FC236}">
              <a16:creationId xmlns:a16="http://schemas.microsoft.com/office/drawing/2014/main" id="{B5EB5BCA-E3C0-41C6-8AE6-A8226F350E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" name="Image 9">
          <a:extLst>
            <a:ext uri="{FF2B5EF4-FFF2-40B4-BE49-F238E27FC236}">
              <a16:creationId xmlns:a16="http://schemas.microsoft.com/office/drawing/2014/main" id="{30FD4E68-1E22-429D-9D5E-61551C9CE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" name="Image 10">
          <a:extLst>
            <a:ext uri="{FF2B5EF4-FFF2-40B4-BE49-F238E27FC236}">
              <a16:creationId xmlns:a16="http://schemas.microsoft.com/office/drawing/2014/main" id="{BF3568E2-5D01-46B5-BA43-F392F39C11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1" name="Image 11">
          <a:extLst>
            <a:ext uri="{FF2B5EF4-FFF2-40B4-BE49-F238E27FC236}">
              <a16:creationId xmlns:a16="http://schemas.microsoft.com/office/drawing/2014/main" id="{25844C86-F0AC-4172-85A3-DD327AA36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" name="imgConv">
          <a:extLst>
            <a:ext uri="{FF2B5EF4-FFF2-40B4-BE49-F238E27FC236}">
              <a16:creationId xmlns:a16="http://schemas.microsoft.com/office/drawing/2014/main" id="{BFD943BA-335D-4F60-B6DD-A0EC67D9E8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3" name="Image 3">
          <a:extLst>
            <a:ext uri="{FF2B5EF4-FFF2-40B4-BE49-F238E27FC236}">
              <a16:creationId xmlns:a16="http://schemas.microsoft.com/office/drawing/2014/main" id="{8913B594-8168-4DFC-A100-775B10DAE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4" name="imgConv">
          <a:extLst>
            <a:ext uri="{FF2B5EF4-FFF2-40B4-BE49-F238E27FC236}">
              <a16:creationId xmlns:a16="http://schemas.microsoft.com/office/drawing/2014/main" id="{F8C0B925-ADC1-4AD9-8A66-01A657807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5" name="Image 5">
          <a:extLst>
            <a:ext uri="{FF2B5EF4-FFF2-40B4-BE49-F238E27FC236}">
              <a16:creationId xmlns:a16="http://schemas.microsoft.com/office/drawing/2014/main" id="{E6E31859-D716-4469-A3F4-ECF2610A6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6" name="Image 6">
          <a:extLst>
            <a:ext uri="{FF2B5EF4-FFF2-40B4-BE49-F238E27FC236}">
              <a16:creationId xmlns:a16="http://schemas.microsoft.com/office/drawing/2014/main" id="{49F24900-3C74-460A-9CA3-3638BBD25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7" name="Image 7">
          <a:extLst>
            <a:ext uri="{FF2B5EF4-FFF2-40B4-BE49-F238E27FC236}">
              <a16:creationId xmlns:a16="http://schemas.microsoft.com/office/drawing/2014/main" id="{F7973E6C-95E4-4E6B-B7F0-63D947A518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8" name="imgTP">
          <a:extLst>
            <a:ext uri="{FF2B5EF4-FFF2-40B4-BE49-F238E27FC236}">
              <a16:creationId xmlns:a16="http://schemas.microsoft.com/office/drawing/2014/main" id="{03ED5BB5-D5D1-47BF-93EB-75B8E9027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" name="Image 9">
          <a:extLst>
            <a:ext uri="{FF2B5EF4-FFF2-40B4-BE49-F238E27FC236}">
              <a16:creationId xmlns:a16="http://schemas.microsoft.com/office/drawing/2014/main" id="{73DE0797-395C-4B7A-9BA9-ABA0F0A12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" name="Image 10">
          <a:extLst>
            <a:ext uri="{FF2B5EF4-FFF2-40B4-BE49-F238E27FC236}">
              <a16:creationId xmlns:a16="http://schemas.microsoft.com/office/drawing/2014/main" id="{9BC6B16A-5A6C-4EC5-ABDC-44C033079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" name="Image 11">
          <a:extLst>
            <a:ext uri="{FF2B5EF4-FFF2-40B4-BE49-F238E27FC236}">
              <a16:creationId xmlns:a16="http://schemas.microsoft.com/office/drawing/2014/main" id="{D49DBF60-6333-4EB7-B758-C706EC1A4A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2" name="imgConv">
          <a:extLst>
            <a:ext uri="{FF2B5EF4-FFF2-40B4-BE49-F238E27FC236}">
              <a16:creationId xmlns:a16="http://schemas.microsoft.com/office/drawing/2014/main" id="{EFE7754E-7E05-492F-8A50-5CED9A8743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3" name="Image 3">
          <a:extLst>
            <a:ext uri="{FF2B5EF4-FFF2-40B4-BE49-F238E27FC236}">
              <a16:creationId xmlns:a16="http://schemas.microsoft.com/office/drawing/2014/main" id="{04E3F2D2-FECB-478C-B0C2-40A96CD60C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4" name="imgConv">
          <a:extLst>
            <a:ext uri="{FF2B5EF4-FFF2-40B4-BE49-F238E27FC236}">
              <a16:creationId xmlns:a16="http://schemas.microsoft.com/office/drawing/2014/main" id="{712EBD3B-8222-4ABF-876B-DAE15C4CE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5" name="Image 5">
          <a:extLst>
            <a:ext uri="{FF2B5EF4-FFF2-40B4-BE49-F238E27FC236}">
              <a16:creationId xmlns:a16="http://schemas.microsoft.com/office/drawing/2014/main" id="{94524D9B-439B-4E4B-996C-8480059DA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6" name="Image 6">
          <a:extLst>
            <a:ext uri="{FF2B5EF4-FFF2-40B4-BE49-F238E27FC236}">
              <a16:creationId xmlns:a16="http://schemas.microsoft.com/office/drawing/2014/main" id="{3EA66E4B-FF24-4DA4-B261-9A15A4638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7" name="Image 7">
          <a:extLst>
            <a:ext uri="{FF2B5EF4-FFF2-40B4-BE49-F238E27FC236}">
              <a16:creationId xmlns:a16="http://schemas.microsoft.com/office/drawing/2014/main" id="{D133DC39-7883-4789-A7EC-ACEBE3621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8" name="imgTP">
          <a:extLst>
            <a:ext uri="{FF2B5EF4-FFF2-40B4-BE49-F238E27FC236}">
              <a16:creationId xmlns:a16="http://schemas.microsoft.com/office/drawing/2014/main" id="{CA39BF62-5ADE-4CF4-8D9C-2F939AFF1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" name="Image 9">
          <a:extLst>
            <a:ext uri="{FF2B5EF4-FFF2-40B4-BE49-F238E27FC236}">
              <a16:creationId xmlns:a16="http://schemas.microsoft.com/office/drawing/2014/main" id="{0B078588-3BDB-41D1-B40C-F58E39025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0" name="Image 10">
          <a:extLst>
            <a:ext uri="{FF2B5EF4-FFF2-40B4-BE49-F238E27FC236}">
              <a16:creationId xmlns:a16="http://schemas.microsoft.com/office/drawing/2014/main" id="{78520EF8-CA34-4E80-A239-52F67F0C5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1" name="Image 11">
          <a:extLst>
            <a:ext uri="{FF2B5EF4-FFF2-40B4-BE49-F238E27FC236}">
              <a16:creationId xmlns:a16="http://schemas.microsoft.com/office/drawing/2014/main" id="{20562998-9286-49C0-84CC-1F41DBA49E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2" name="imgConv">
          <a:extLst>
            <a:ext uri="{FF2B5EF4-FFF2-40B4-BE49-F238E27FC236}">
              <a16:creationId xmlns:a16="http://schemas.microsoft.com/office/drawing/2014/main" id="{6A8FF6B5-6275-49E9-9181-41E320C759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3" name="Image 3">
          <a:extLst>
            <a:ext uri="{FF2B5EF4-FFF2-40B4-BE49-F238E27FC236}">
              <a16:creationId xmlns:a16="http://schemas.microsoft.com/office/drawing/2014/main" id="{F85FE1DF-3A65-4B1B-BC8A-0467BD0DE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4" name="imgConv">
          <a:extLst>
            <a:ext uri="{FF2B5EF4-FFF2-40B4-BE49-F238E27FC236}">
              <a16:creationId xmlns:a16="http://schemas.microsoft.com/office/drawing/2014/main" id="{8AD62A5F-CF1C-43E9-A717-82F94972F2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45" name="Image 5">
          <a:extLst>
            <a:ext uri="{FF2B5EF4-FFF2-40B4-BE49-F238E27FC236}">
              <a16:creationId xmlns:a16="http://schemas.microsoft.com/office/drawing/2014/main" id="{5732B515-1855-42C4-A1DA-64ED121CE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46" name="Image 6">
          <a:extLst>
            <a:ext uri="{FF2B5EF4-FFF2-40B4-BE49-F238E27FC236}">
              <a16:creationId xmlns:a16="http://schemas.microsoft.com/office/drawing/2014/main" id="{8B7086C8-D3E6-4A98-8778-EA6DB5373B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47" name="Image 7">
          <a:extLst>
            <a:ext uri="{FF2B5EF4-FFF2-40B4-BE49-F238E27FC236}">
              <a16:creationId xmlns:a16="http://schemas.microsoft.com/office/drawing/2014/main" id="{0D8C6E08-D967-4421-B52C-10C3C5F826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48" name="imgTP">
          <a:extLst>
            <a:ext uri="{FF2B5EF4-FFF2-40B4-BE49-F238E27FC236}">
              <a16:creationId xmlns:a16="http://schemas.microsoft.com/office/drawing/2014/main" id="{78B3365A-0078-4F81-86D2-3B22BEF00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49" name="Image 9">
          <a:extLst>
            <a:ext uri="{FF2B5EF4-FFF2-40B4-BE49-F238E27FC236}">
              <a16:creationId xmlns:a16="http://schemas.microsoft.com/office/drawing/2014/main" id="{3F6ED034-F5BE-4EDA-B295-F76EFA551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0" name="Image 10">
          <a:extLst>
            <a:ext uri="{FF2B5EF4-FFF2-40B4-BE49-F238E27FC236}">
              <a16:creationId xmlns:a16="http://schemas.microsoft.com/office/drawing/2014/main" id="{0124CB47-59A4-4D20-BC4B-E9A76C0A04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1" name="Image 11">
          <a:extLst>
            <a:ext uri="{FF2B5EF4-FFF2-40B4-BE49-F238E27FC236}">
              <a16:creationId xmlns:a16="http://schemas.microsoft.com/office/drawing/2014/main" id="{78115F90-B70E-49DA-8507-D9A956656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2" name="imgConv">
          <a:extLst>
            <a:ext uri="{FF2B5EF4-FFF2-40B4-BE49-F238E27FC236}">
              <a16:creationId xmlns:a16="http://schemas.microsoft.com/office/drawing/2014/main" id="{155C44A2-8691-4A91-9878-9689A4F34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3" name="Image 3">
          <a:extLst>
            <a:ext uri="{FF2B5EF4-FFF2-40B4-BE49-F238E27FC236}">
              <a16:creationId xmlns:a16="http://schemas.microsoft.com/office/drawing/2014/main" id="{DAF12B4D-6391-41C0-94D5-F534BEF3E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4" name="imgConv">
          <a:extLst>
            <a:ext uri="{FF2B5EF4-FFF2-40B4-BE49-F238E27FC236}">
              <a16:creationId xmlns:a16="http://schemas.microsoft.com/office/drawing/2014/main" id="{5F8E4234-8B7F-4EE0-A6AD-9CEA79BFA7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5" name="Image 5">
          <a:extLst>
            <a:ext uri="{FF2B5EF4-FFF2-40B4-BE49-F238E27FC236}">
              <a16:creationId xmlns:a16="http://schemas.microsoft.com/office/drawing/2014/main" id="{605B6C47-1FFA-4BEA-8F96-5FFBF0110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6" name="Image 6">
          <a:extLst>
            <a:ext uri="{FF2B5EF4-FFF2-40B4-BE49-F238E27FC236}">
              <a16:creationId xmlns:a16="http://schemas.microsoft.com/office/drawing/2014/main" id="{8C1FACD6-7200-44FF-B181-BA9685785E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7" name="Image 7">
          <a:extLst>
            <a:ext uri="{FF2B5EF4-FFF2-40B4-BE49-F238E27FC236}">
              <a16:creationId xmlns:a16="http://schemas.microsoft.com/office/drawing/2014/main" id="{321B6D8E-4B7D-498E-9199-567BFCFBB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8" name="imgTP">
          <a:extLst>
            <a:ext uri="{FF2B5EF4-FFF2-40B4-BE49-F238E27FC236}">
              <a16:creationId xmlns:a16="http://schemas.microsoft.com/office/drawing/2014/main" id="{F3106D7B-C2DC-4060-AE78-4E171D2ED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9" name="Image 9">
          <a:extLst>
            <a:ext uri="{FF2B5EF4-FFF2-40B4-BE49-F238E27FC236}">
              <a16:creationId xmlns:a16="http://schemas.microsoft.com/office/drawing/2014/main" id="{2E300144-73A5-4AAD-B4A1-BD0294F38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0" name="Image 10">
          <a:extLst>
            <a:ext uri="{FF2B5EF4-FFF2-40B4-BE49-F238E27FC236}">
              <a16:creationId xmlns:a16="http://schemas.microsoft.com/office/drawing/2014/main" id="{AF8DE3BE-2382-40D3-8791-F9A7D8BD17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1" name="Image 11">
          <a:extLst>
            <a:ext uri="{FF2B5EF4-FFF2-40B4-BE49-F238E27FC236}">
              <a16:creationId xmlns:a16="http://schemas.microsoft.com/office/drawing/2014/main" id="{78C96BBC-DB45-4153-B030-5089C7ACF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62" name="imgConv">
          <a:extLst>
            <a:ext uri="{FF2B5EF4-FFF2-40B4-BE49-F238E27FC236}">
              <a16:creationId xmlns:a16="http://schemas.microsoft.com/office/drawing/2014/main" id="{B31351F1-2122-412F-82AE-7E4F7F7DA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63" name="Image 3">
          <a:extLst>
            <a:ext uri="{FF2B5EF4-FFF2-40B4-BE49-F238E27FC236}">
              <a16:creationId xmlns:a16="http://schemas.microsoft.com/office/drawing/2014/main" id="{487C3FAE-67A0-4E4A-9CD6-D0F444824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4" name="imgConv">
          <a:extLst>
            <a:ext uri="{FF2B5EF4-FFF2-40B4-BE49-F238E27FC236}">
              <a16:creationId xmlns:a16="http://schemas.microsoft.com/office/drawing/2014/main" id="{255A3C1E-9233-42E1-B35E-AF7A5D106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5" name="Image 5">
          <a:extLst>
            <a:ext uri="{FF2B5EF4-FFF2-40B4-BE49-F238E27FC236}">
              <a16:creationId xmlns:a16="http://schemas.microsoft.com/office/drawing/2014/main" id="{912A37B5-2D8B-40BE-B794-9992296065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6" name="Image 6">
          <a:extLst>
            <a:ext uri="{FF2B5EF4-FFF2-40B4-BE49-F238E27FC236}">
              <a16:creationId xmlns:a16="http://schemas.microsoft.com/office/drawing/2014/main" id="{25B97C63-C29B-47DE-8FC5-261FB2AA2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7" name="Image 7">
          <a:extLst>
            <a:ext uri="{FF2B5EF4-FFF2-40B4-BE49-F238E27FC236}">
              <a16:creationId xmlns:a16="http://schemas.microsoft.com/office/drawing/2014/main" id="{EAD89A93-C62D-4A83-800D-F21BA70DB9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8" name="imgTP">
          <a:extLst>
            <a:ext uri="{FF2B5EF4-FFF2-40B4-BE49-F238E27FC236}">
              <a16:creationId xmlns:a16="http://schemas.microsoft.com/office/drawing/2014/main" id="{3B500876-DF03-4571-8DC3-79AF86C3B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9" name="Image 9">
          <a:extLst>
            <a:ext uri="{FF2B5EF4-FFF2-40B4-BE49-F238E27FC236}">
              <a16:creationId xmlns:a16="http://schemas.microsoft.com/office/drawing/2014/main" id="{6F850E00-792A-4AC5-BFCB-39B6C6320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70" name="Image 10">
          <a:extLst>
            <a:ext uri="{FF2B5EF4-FFF2-40B4-BE49-F238E27FC236}">
              <a16:creationId xmlns:a16="http://schemas.microsoft.com/office/drawing/2014/main" id="{5004C016-2975-4B3E-BCBF-AEF131A67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71" name="Image 11">
          <a:extLst>
            <a:ext uri="{FF2B5EF4-FFF2-40B4-BE49-F238E27FC236}">
              <a16:creationId xmlns:a16="http://schemas.microsoft.com/office/drawing/2014/main" id="{CC237D3B-530E-4829-9797-4BCBE8677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72" name="imgConv">
          <a:extLst>
            <a:ext uri="{FF2B5EF4-FFF2-40B4-BE49-F238E27FC236}">
              <a16:creationId xmlns:a16="http://schemas.microsoft.com/office/drawing/2014/main" id="{0A57BEC1-F918-4BFB-872D-9C46DDC07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73" name="Image 3">
          <a:extLst>
            <a:ext uri="{FF2B5EF4-FFF2-40B4-BE49-F238E27FC236}">
              <a16:creationId xmlns:a16="http://schemas.microsoft.com/office/drawing/2014/main" id="{8067E4A1-E849-4A9B-A736-2280BF613B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74" name="imgConv">
          <a:extLst>
            <a:ext uri="{FF2B5EF4-FFF2-40B4-BE49-F238E27FC236}">
              <a16:creationId xmlns:a16="http://schemas.microsoft.com/office/drawing/2014/main" id="{26762451-685C-4BC7-AA52-BE6256F6AA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75" name="Image 5">
          <a:extLst>
            <a:ext uri="{FF2B5EF4-FFF2-40B4-BE49-F238E27FC236}">
              <a16:creationId xmlns:a16="http://schemas.microsoft.com/office/drawing/2014/main" id="{94D476F9-A53A-4F13-BAF4-42740D2BB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76" name="Image 6">
          <a:extLst>
            <a:ext uri="{FF2B5EF4-FFF2-40B4-BE49-F238E27FC236}">
              <a16:creationId xmlns:a16="http://schemas.microsoft.com/office/drawing/2014/main" id="{E00FC865-F981-4DAC-B4D6-D0AC5B1305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77" name="Image 7">
          <a:extLst>
            <a:ext uri="{FF2B5EF4-FFF2-40B4-BE49-F238E27FC236}">
              <a16:creationId xmlns:a16="http://schemas.microsoft.com/office/drawing/2014/main" id="{9C14CEEC-4680-4119-B6E8-9E04D4CCC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78" name="imgTP">
          <a:extLst>
            <a:ext uri="{FF2B5EF4-FFF2-40B4-BE49-F238E27FC236}">
              <a16:creationId xmlns:a16="http://schemas.microsoft.com/office/drawing/2014/main" id="{AF7091FD-9ED3-4B39-9F45-A38551BFB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79" name="Image 9">
          <a:extLst>
            <a:ext uri="{FF2B5EF4-FFF2-40B4-BE49-F238E27FC236}">
              <a16:creationId xmlns:a16="http://schemas.microsoft.com/office/drawing/2014/main" id="{02BE413E-89E2-412C-851B-8F1A79857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80" name="Image 10">
          <a:extLst>
            <a:ext uri="{FF2B5EF4-FFF2-40B4-BE49-F238E27FC236}">
              <a16:creationId xmlns:a16="http://schemas.microsoft.com/office/drawing/2014/main" id="{8B5CDBF4-83D0-4A69-AAE4-DEC9567B9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81" name="Image 11">
          <a:extLst>
            <a:ext uri="{FF2B5EF4-FFF2-40B4-BE49-F238E27FC236}">
              <a16:creationId xmlns:a16="http://schemas.microsoft.com/office/drawing/2014/main" id="{CD78A24E-6797-442C-B93F-2AEC32A02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82" name="imgConv">
          <a:extLst>
            <a:ext uri="{FF2B5EF4-FFF2-40B4-BE49-F238E27FC236}">
              <a16:creationId xmlns:a16="http://schemas.microsoft.com/office/drawing/2014/main" id="{035E2E0E-C1FF-4097-8449-15ADFE39CC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83" name="Image 3">
          <a:extLst>
            <a:ext uri="{FF2B5EF4-FFF2-40B4-BE49-F238E27FC236}">
              <a16:creationId xmlns:a16="http://schemas.microsoft.com/office/drawing/2014/main" id="{4F710261-A386-4CBC-811A-F48AEE22B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84" name="imgConv">
          <a:extLst>
            <a:ext uri="{FF2B5EF4-FFF2-40B4-BE49-F238E27FC236}">
              <a16:creationId xmlns:a16="http://schemas.microsoft.com/office/drawing/2014/main" id="{B358B9E2-F416-44EB-9194-C469E1D2C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85" name="Image 5">
          <a:extLst>
            <a:ext uri="{FF2B5EF4-FFF2-40B4-BE49-F238E27FC236}">
              <a16:creationId xmlns:a16="http://schemas.microsoft.com/office/drawing/2014/main" id="{F146F934-713C-4554-9F64-F262EE794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86" name="Image 6">
          <a:extLst>
            <a:ext uri="{FF2B5EF4-FFF2-40B4-BE49-F238E27FC236}">
              <a16:creationId xmlns:a16="http://schemas.microsoft.com/office/drawing/2014/main" id="{0B34E583-EB00-43CF-A305-8061F09CA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87" name="Image 7">
          <a:extLst>
            <a:ext uri="{FF2B5EF4-FFF2-40B4-BE49-F238E27FC236}">
              <a16:creationId xmlns:a16="http://schemas.microsoft.com/office/drawing/2014/main" id="{9BAEC874-980C-4F24-93E4-FE4A5E191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88" name="imgTP">
          <a:extLst>
            <a:ext uri="{FF2B5EF4-FFF2-40B4-BE49-F238E27FC236}">
              <a16:creationId xmlns:a16="http://schemas.microsoft.com/office/drawing/2014/main" id="{8565BE9A-3198-4AED-A510-1ABF9700F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89" name="Image 9">
          <a:extLst>
            <a:ext uri="{FF2B5EF4-FFF2-40B4-BE49-F238E27FC236}">
              <a16:creationId xmlns:a16="http://schemas.microsoft.com/office/drawing/2014/main" id="{42410C74-4F86-4C6C-AE30-CF99D962C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90" name="Image 10">
          <a:extLst>
            <a:ext uri="{FF2B5EF4-FFF2-40B4-BE49-F238E27FC236}">
              <a16:creationId xmlns:a16="http://schemas.microsoft.com/office/drawing/2014/main" id="{645DE3F1-A7A8-466A-A953-225F17B084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91" name="Image 11">
          <a:extLst>
            <a:ext uri="{FF2B5EF4-FFF2-40B4-BE49-F238E27FC236}">
              <a16:creationId xmlns:a16="http://schemas.microsoft.com/office/drawing/2014/main" id="{C0F10DA4-350D-4915-B6A7-2D9CD34B39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66675</xdr:rowOff>
    </xdr:from>
    <xdr:to>
      <xdr:col>0</xdr:col>
      <xdr:colOff>2171700</xdr:colOff>
      <xdr:row>11</xdr:row>
      <xdr:rowOff>66675</xdr:rowOff>
    </xdr:to>
    <xdr:pic>
      <xdr:nvPicPr>
        <xdr:cNvPr id="92" name="Image 2">
          <a:extLst>
            <a:ext uri="{FF2B5EF4-FFF2-40B4-BE49-F238E27FC236}">
              <a16:creationId xmlns:a16="http://schemas.microsoft.com/office/drawing/2014/main" id="{E0DA3784-1641-4F0B-8A21-5BB6B5F55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209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50B11CC8-050D-4F3B-890B-C520D7CEF69B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94" name="imgConv">
          <a:extLst>
            <a:ext uri="{FF2B5EF4-FFF2-40B4-BE49-F238E27FC236}">
              <a16:creationId xmlns:a16="http://schemas.microsoft.com/office/drawing/2014/main" id="{CED7ED4B-A59E-4785-A935-355279E0B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95" name="Image 3">
          <a:extLst>
            <a:ext uri="{FF2B5EF4-FFF2-40B4-BE49-F238E27FC236}">
              <a16:creationId xmlns:a16="http://schemas.microsoft.com/office/drawing/2014/main" id="{D731C80A-F0A5-42F1-8D10-91AD3E3E1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96" name="imgConv">
          <a:extLst>
            <a:ext uri="{FF2B5EF4-FFF2-40B4-BE49-F238E27FC236}">
              <a16:creationId xmlns:a16="http://schemas.microsoft.com/office/drawing/2014/main" id="{3FAD1F21-0A48-4DE8-8A7C-62A49B361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97" name="Image 5">
          <a:extLst>
            <a:ext uri="{FF2B5EF4-FFF2-40B4-BE49-F238E27FC236}">
              <a16:creationId xmlns:a16="http://schemas.microsoft.com/office/drawing/2014/main" id="{F63B2A74-472F-4AF0-8A35-AF51EFECE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98" name="Image 6">
          <a:extLst>
            <a:ext uri="{FF2B5EF4-FFF2-40B4-BE49-F238E27FC236}">
              <a16:creationId xmlns:a16="http://schemas.microsoft.com/office/drawing/2014/main" id="{7082F066-6E75-4D47-97F9-EEE7FC59DA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99" name="Image 7">
          <a:extLst>
            <a:ext uri="{FF2B5EF4-FFF2-40B4-BE49-F238E27FC236}">
              <a16:creationId xmlns:a16="http://schemas.microsoft.com/office/drawing/2014/main" id="{430F7496-F924-4067-85B4-DF57D978B2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00" name="imgTP">
          <a:extLst>
            <a:ext uri="{FF2B5EF4-FFF2-40B4-BE49-F238E27FC236}">
              <a16:creationId xmlns:a16="http://schemas.microsoft.com/office/drawing/2014/main" id="{13ECCB66-1E10-4C3B-BDD8-5F52B3EB3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01" name="Image 9">
          <a:extLst>
            <a:ext uri="{FF2B5EF4-FFF2-40B4-BE49-F238E27FC236}">
              <a16:creationId xmlns:a16="http://schemas.microsoft.com/office/drawing/2014/main" id="{A0F51647-494B-487B-9C0B-8BF0659D7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02" name="Image 10">
          <a:extLst>
            <a:ext uri="{FF2B5EF4-FFF2-40B4-BE49-F238E27FC236}">
              <a16:creationId xmlns:a16="http://schemas.microsoft.com/office/drawing/2014/main" id="{2634A920-63D2-4DED-9681-22A5D112B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03" name="Image 11">
          <a:extLst>
            <a:ext uri="{FF2B5EF4-FFF2-40B4-BE49-F238E27FC236}">
              <a16:creationId xmlns:a16="http://schemas.microsoft.com/office/drawing/2014/main" id="{393F14AA-27B7-4CEB-9699-8074EAD3E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4" name="imgConv">
          <a:extLst>
            <a:ext uri="{FF2B5EF4-FFF2-40B4-BE49-F238E27FC236}">
              <a16:creationId xmlns:a16="http://schemas.microsoft.com/office/drawing/2014/main" id="{61A94C8E-7118-428D-8ACA-28A186DD5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5" name="Image 3">
          <a:extLst>
            <a:ext uri="{FF2B5EF4-FFF2-40B4-BE49-F238E27FC236}">
              <a16:creationId xmlns:a16="http://schemas.microsoft.com/office/drawing/2014/main" id="{980711E3-BB40-4453-8633-67E031C6D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6" name="imgConv">
          <a:extLst>
            <a:ext uri="{FF2B5EF4-FFF2-40B4-BE49-F238E27FC236}">
              <a16:creationId xmlns:a16="http://schemas.microsoft.com/office/drawing/2014/main" id="{C2911EB3-3FA4-482D-9703-D3DB092612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7" name="Image 5">
          <a:extLst>
            <a:ext uri="{FF2B5EF4-FFF2-40B4-BE49-F238E27FC236}">
              <a16:creationId xmlns:a16="http://schemas.microsoft.com/office/drawing/2014/main" id="{A0873BBD-0D86-4DAD-A57D-46118711EE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8" name="Image 6">
          <a:extLst>
            <a:ext uri="{FF2B5EF4-FFF2-40B4-BE49-F238E27FC236}">
              <a16:creationId xmlns:a16="http://schemas.microsoft.com/office/drawing/2014/main" id="{0B47A430-CB1C-4C0B-B556-F3021F5B34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9" name="Image 7">
          <a:extLst>
            <a:ext uri="{FF2B5EF4-FFF2-40B4-BE49-F238E27FC236}">
              <a16:creationId xmlns:a16="http://schemas.microsoft.com/office/drawing/2014/main" id="{38E76AB9-B399-4CAB-8999-743D28FFC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0" name="imgTP">
          <a:extLst>
            <a:ext uri="{FF2B5EF4-FFF2-40B4-BE49-F238E27FC236}">
              <a16:creationId xmlns:a16="http://schemas.microsoft.com/office/drawing/2014/main" id="{0A0D10E9-8414-4709-BF18-E6B48D999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1" name="Image 9">
          <a:extLst>
            <a:ext uri="{FF2B5EF4-FFF2-40B4-BE49-F238E27FC236}">
              <a16:creationId xmlns:a16="http://schemas.microsoft.com/office/drawing/2014/main" id="{E69D34F3-AD54-4D24-8B3B-D02F5F0E8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2" name="Image 10">
          <a:extLst>
            <a:ext uri="{FF2B5EF4-FFF2-40B4-BE49-F238E27FC236}">
              <a16:creationId xmlns:a16="http://schemas.microsoft.com/office/drawing/2014/main" id="{7F3F0396-E9E4-40B9-B853-6A17F0FF9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3" name="Image 11">
          <a:extLst>
            <a:ext uri="{FF2B5EF4-FFF2-40B4-BE49-F238E27FC236}">
              <a16:creationId xmlns:a16="http://schemas.microsoft.com/office/drawing/2014/main" id="{9482D6E9-61FE-4588-B9F0-232FF1707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4" name="imgConv">
          <a:extLst>
            <a:ext uri="{FF2B5EF4-FFF2-40B4-BE49-F238E27FC236}">
              <a16:creationId xmlns:a16="http://schemas.microsoft.com/office/drawing/2014/main" id="{99C02B89-FB08-4B87-8C09-225C053DE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5" name="Image 3">
          <a:extLst>
            <a:ext uri="{FF2B5EF4-FFF2-40B4-BE49-F238E27FC236}">
              <a16:creationId xmlns:a16="http://schemas.microsoft.com/office/drawing/2014/main" id="{11D163DC-0066-4559-A479-5D408FB48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6" name="imgConv">
          <a:extLst>
            <a:ext uri="{FF2B5EF4-FFF2-40B4-BE49-F238E27FC236}">
              <a16:creationId xmlns:a16="http://schemas.microsoft.com/office/drawing/2014/main" id="{3E8FD54C-D334-43F1-ACC1-317D4C19DB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7" name="Image 5">
          <a:extLst>
            <a:ext uri="{FF2B5EF4-FFF2-40B4-BE49-F238E27FC236}">
              <a16:creationId xmlns:a16="http://schemas.microsoft.com/office/drawing/2014/main" id="{3797250C-45A1-4EEA-8549-3A2D7D0BA5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8" name="Image 6">
          <a:extLst>
            <a:ext uri="{FF2B5EF4-FFF2-40B4-BE49-F238E27FC236}">
              <a16:creationId xmlns:a16="http://schemas.microsoft.com/office/drawing/2014/main" id="{593AC093-106E-4EE4-8616-1EF67873A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9" name="Image 7">
          <a:extLst>
            <a:ext uri="{FF2B5EF4-FFF2-40B4-BE49-F238E27FC236}">
              <a16:creationId xmlns:a16="http://schemas.microsoft.com/office/drawing/2014/main" id="{EAAACD84-5319-4E13-B3AC-F63092ABE6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0" name="imgTP">
          <a:extLst>
            <a:ext uri="{FF2B5EF4-FFF2-40B4-BE49-F238E27FC236}">
              <a16:creationId xmlns:a16="http://schemas.microsoft.com/office/drawing/2014/main" id="{E3D5EFA8-1BC4-4B9E-84F2-D07C5990E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1" name="Image 9">
          <a:extLst>
            <a:ext uri="{FF2B5EF4-FFF2-40B4-BE49-F238E27FC236}">
              <a16:creationId xmlns:a16="http://schemas.microsoft.com/office/drawing/2014/main" id="{BE8EF563-EEC5-42B9-848A-DDD36E76F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2" name="Image 10">
          <a:extLst>
            <a:ext uri="{FF2B5EF4-FFF2-40B4-BE49-F238E27FC236}">
              <a16:creationId xmlns:a16="http://schemas.microsoft.com/office/drawing/2014/main" id="{99946AA4-7AB6-4954-A949-0FBB52B6D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3" name="Image 11">
          <a:extLst>
            <a:ext uri="{FF2B5EF4-FFF2-40B4-BE49-F238E27FC236}">
              <a16:creationId xmlns:a16="http://schemas.microsoft.com/office/drawing/2014/main" id="{38114F29-02E4-451C-9064-85E837673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4" name="imgConv">
          <a:extLst>
            <a:ext uri="{FF2B5EF4-FFF2-40B4-BE49-F238E27FC236}">
              <a16:creationId xmlns:a16="http://schemas.microsoft.com/office/drawing/2014/main" id="{43280D9C-E229-4150-8E2B-8435F03E8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5" name="Image 3">
          <a:extLst>
            <a:ext uri="{FF2B5EF4-FFF2-40B4-BE49-F238E27FC236}">
              <a16:creationId xmlns:a16="http://schemas.microsoft.com/office/drawing/2014/main" id="{07CFBADA-96DB-499A-8CB9-F2E2C142A6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6" name="imgConv">
          <a:extLst>
            <a:ext uri="{FF2B5EF4-FFF2-40B4-BE49-F238E27FC236}">
              <a16:creationId xmlns:a16="http://schemas.microsoft.com/office/drawing/2014/main" id="{8C3251CA-D591-4EB9-BCBA-912BA8942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7" name="Image 5">
          <a:extLst>
            <a:ext uri="{FF2B5EF4-FFF2-40B4-BE49-F238E27FC236}">
              <a16:creationId xmlns:a16="http://schemas.microsoft.com/office/drawing/2014/main" id="{47DBC380-698F-4B3E-AE14-967041D5BA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8" name="Image 6">
          <a:extLst>
            <a:ext uri="{FF2B5EF4-FFF2-40B4-BE49-F238E27FC236}">
              <a16:creationId xmlns:a16="http://schemas.microsoft.com/office/drawing/2014/main" id="{B0C71E6E-C20D-4BE7-9F1F-AE8F19A4CB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9" name="Image 7">
          <a:extLst>
            <a:ext uri="{FF2B5EF4-FFF2-40B4-BE49-F238E27FC236}">
              <a16:creationId xmlns:a16="http://schemas.microsoft.com/office/drawing/2014/main" id="{341C711E-06A9-434F-9576-60CC1D6BB1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0" name="imgTP">
          <a:extLst>
            <a:ext uri="{FF2B5EF4-FFF2-40B4-BE49-F238E27FC236}">
              <a16:creationId xmlns:a16="http://schemas.microsoft.com/office/drawing/2014/main" id="{399E6497-47C0-4879-9B12-104EEEEBE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1" name="Image 9">
          <a:extLst>
            <a:ext uri="{FF2B5EF4-FFF2-40B4-BE49-F238E27FC236}">
              <a16:creationId xmlns:a16="http://schemas.microsoft.com/office/drawing/2014/main" id="{A4A9D37A-3D75-4F34-A5C7-61D6DE114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2" name="Image 10">
          <a:extLst>
            <a:ext uri="{FF2B5EF4-FFF2-40B4-BE49-F238E27FC236}">
              <a16:creationId xmlns:a16="http://schemas.microsoft.com/office/drawing/2014/main" id="{E70FA19C-927A-40C7-ADAA-F102012B4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3" name="Image 11">
          <a:extLst>
            <a:ext uri="{FF2B5EF4-FFF2-40B4-BE49-F238E27FC236}">
              <a16:creationId xmlns:a16="http://schemas.microsoft.com/office/drawing/2014/main" id="{6FF62113-61A2-4FC9-9567-3DA210A377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34" name="imgConv">
          <a:extLst>
            <a:ext uri="{FF2B5EF4-FFF2-40B4-BE49-F238E27FC236}">
              <a16:creationId xmlns:a16="http://schemas.microsoft.com/office/drawing/2014/main" id="{E8DB4D8F-7BB8-409A-93D0-CE953AEF1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35" name="Image 3">
          <a:extLst>
            <a:ext uri="{FF2B5EF4-FFF2-40B4-BE49-F238E27FC236}">
              <a16:creationId xmlns:a16="http://schemas.microsoft.com/office/drawing/2014/main" id="{A6A6FED4-7701-4593-9FBF-9C9AA819A7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36" name="imgConv">
          <a:extLst>
            <a:ext uri="{FF2B5EF4-FFF2-40B4-BE49-F238E27FC236}">
              <a16:creationId xmlns:a16="http://schemas.microsoft.com/office/drawing/2014/main" id="{C61758D7-5EE9-4D55-B3A6-67E6CCC51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37" name="Image 5">
          <a:extLst>
            <a:ext uri="{FF2B5EF4-FFF2-40B4-BE49-F238E27FC236}">
              <a16:creationId xmlns:a16="http://schemas.microsoft.com/office/drawing/2014/main" id="{737F201B-0397-4EB8-B362-E43305F77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38" name="Image 6">
          <a:extLst>
            <a:ext uri="{FF2B5EF4-FFF2-40B4-BE49-F238E27FC236}">
              <a16:creationId xmlns:a16="http://schemas.microsoft.com/office/drawing/2014/main" id="{D0C95C3B-CA31-44CA-B8B1-0BE52CC16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39" name="Image 7">
          <a:extLst>
            <a:ext uri="{FF2B5EF4-FFF2-40B4-BE49-F238E27FC236}">
              <a16:creationId xmlns:a16="http://schemas.microsoft.com/office/drawing/2014/main" id="{D3C90A3D-86C3-4217-981C-3F9061975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40" name="imgTP">
          <a:extLst>
            <a:ext uri="{FF2B5EF4-FFF2-40B4-BE49-F238E27FC236}">
              <a16:creationId xmlns:a16="http://schemas.microsoft.com/office/drawing/2014/main" id="{ABB08C74-8CDE-4D18-A00B-7C2C63F7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41" name="Image 9">
          <a:extLst>
            <a:ext uri="{FF2B5EF4-FFF2-40B4-BE49-F238E27FC236}">
              <a16:creationId xmlns:a16="http://schemas.microsoft.com/office/drawing/2014/main" id="{06E4B804-0782-4E58-87CA-2FFBE2AAD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42" name="Image 10">
          <a:extLst>
            <a:ext uri="{FF2B5EF4-FFF2-40B4-BE49-F238E27FC236}">
              <a16:creationId xmlns:a16="http://schemas.microsoft.com/office/drawing/2014/main" id="{A057B984-33F7-4216-A420-F41A8D606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43" name="Image 11">
          <a:extLst>
            <a:ext uri="{FF2B5EF4-FFF2-40B4-BE49-F238E27FC236}">
              <a16:creationId xmlns:a16="http://schemas.microsoft.com/office/drawing/2014/main" id="{585AB74F-59AC-4064-AE4F-6818F3E96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44" name="imgConv">
          <a:extLst>
            <a:ext uri="{FF2B5EF4-FFF2-40B4-BE49-F238E27FC236}">
              <a16:creationId xmlns:a16="http://schemas.microsoft.com/office/drawing/2014/main" id="{21EDD2DC-6736-4F64-BD49-90894A048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45" name="Image 3">
          <a:extLst>
            <a:ext uri="{FF2B5EF4-FFF2-40B4-BE49-F238E27FC236}">
              <a16:creationId xmlns:a16="http://schemas.microsoft.com/office/drawing/2014/main" id="{6DCACA29-8F73-45A4-A665-164C4B0A91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46" name="imgConv">
          <a:extLst>
            <a:ext uri="{FF2B5EF4-FFF2-40B4-BE49-F238E27FC236}">
              <a16:creationId xmlns:a16="http://schemas.microsoft.com/office/drawing/2014/main" id="{A5B8F490-4F98-42BB-998B-E3CC6850B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47" name="Image 5">
          <a:extLst>
            <a:ext uri="{FF2B5EF4-FFF2-40B4-BE49-F238E27FC236}">
              <a16:creationId xmlns:a16="http://schemas.microsoft.com/office/drawing/2014/main" id="{9DF4F3EA-B8B0-418A-B2B4-8438CB506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48" name="Image 6">
          <a:extLst>
            <a:ext uri="{FF2B5EF4-FFF2-40B4-BE49-F238E27FC236}">
              <a16:creationId xmlns:a16="http://schemas.microsoft.com/office/drawing/2014/main" id="{5A03FB2A-E18D-4676-8150-C6BAAD7E64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49" name="Image 7">
          <a:extLst>
            <a:ext uri="{FF2B5EF4-FFF2-40B4-BE49-F238E27FC236}">
              <a16:creationId xmlns:a16="http://schemas.microsoft.com/office/drawing/2014/main" id="{A88A0A72-9250-4BAE-A476-F02A17E259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50" name="imgTP">
          <a:extLst>
            <a:ext uri="{FF2B5EF4-FFF2-40B4-BE49-F238E27FC236}">
              <a16:creationId xmlns:a16="http://schemas.microsoft.com/office/drawing/2014/main" id="{978085FB-A6E2-42A6-8F06-B31E866C19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51" name="Image 9">
          <a:extLst>
            <a:ext uri="{FF2B5EF4-FFF2-40B4-BE49-F238E27FC236}">
              <a16:creationId xmlns:a16="http://schemas.microsoft.com/office/drawing/2014/main" id="{4D2EFE58-E992-4DA2-A171-736253060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52" name="Image 10">
          <a:extLst>
            <a:ext uri="{FF2B5EF4-FFF2-40B4-BE49-F238E27FC236}">
              <a16:creationId xmlns:a16="http://schemas.microsoft.com/office/drawing/2014/main" id="{D80A0FEE-3BF3-470C-8F1D-F72726B00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53" name="Image 11">
          <a:extLst>
            <a:ext uri="{FF2B5EF4-FFF2-40B4-BE49-F238E27FC236}">
              <a16:creationId xmlns:a16="http://schemas.microsoft.com/office/drawing/2014/main" id="{7882EAF1-342A-495B-A139-9D55BB390E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54" name="imgConv">
          <a:extLst>
            <a:ext uri="{FF2B5EF4-FFF2-40B4-BE49-F238E27FC236}">
              <a16:creationId xmlns:a16="http://schemas.microsoft.com/office/drawing/2014/main" id="{EB930318-12FD-493C-B147-6B2382AC0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55" name="Image 3">
          <a:extLst>
            <a:ext uri="{FF2B5EF4-FFF2-40B4-BE49-F238E27FC236}">
              <a16:creationId xmlns:a16="http://schemas.microsoft.com/office/drawing/2014/main" id="{319F03DC-B0D5-4375-BC04-2DD2E28C6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56" name="imgConv">
          <a:extLst>
            <a:ext uri="{FF2B5EF4-FFF2-40B4-BE49-F238E27FC236}">
              <a16:creationId xmlns:a16="http://schemas.microsoft.com/office/drawing/2014/main" id="{F9365907-11A1-47AA-96BE-904AD173C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57" name="Image 5">
          <a:extLst>
            <a:ext uri="{FF2B5EF4-FFF2-40B4-BE49-F238E27FC236}">
              <a16:creationId xmlns:a16="http://schemas.microsoft.com/office/drawing/2014/main" id="{CE17B78D-BF31-4BD4-B88D-895BB7814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58" name="Image 6">
          <a:extLst>
            <a:ext uri="{FF2B5EF4-FFF2-40B4-BE49-F238E27FC236}">
              <a16:creationId xmlns:a16="http://schemas.microsoft.com/office/drawing/2014/main" id="{1B9558A8-C358-4E0A-9515-CE7239E5E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59" name="Image 7">
          <a:extLst>
            <a:ext uri="{FF2B5EF4-FFF2-40B4-BE49-F238E27FC236}">
              <a16:creationId xmlns:a16="http://schemas.microsoft.com/office/drawing/2014/main" id="{4D8D4DD2-F5E6-4FF9-B6EE-CC990B9E0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60" name="imgTP">
          <a:extLst>
            <a:ext uri="{FF2B5EF4-FFF2-40B4-BE49-F238E27FC236}">
              <a16:creationId xmlns:a16="http://schemas.microsoft.com/office/drawing/2014/main" id="{84F6988B-DE63-4C82-A844-8125114763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61" name="Image 9">
          <a:extLst>
            <a:ext uri="{FF2B5EF4-FFF2-40B4-BE49-F238E27FC236}">
              <a16:creationId xmlns:a16="http://schemas.microsoft.com/office/drawing/2014/main" id="{D04E0EF2-859D-4506-AE15-2D6FE31A0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62" name="Image 10">
          <a:extLst>
            <a:ext uri="{FF2B5EF4-FFF2-40B4-BE49-F238E27FC236}">
              <a16:creationId xmlns:a16="http://schemas.microsoft.com/office/drawing/2014/main" id="{18DF703C-5AEE-4FD7-AF42-C2E3273BCD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63" name="Image 11">
          <a:extLst>
            <a:ext uri="{FF2B5EF4-FFF2-40B4-BE49-F238E27FC236}">
              <a16:creationId xmlns:a16="http://schemas.microsoft.com/office/drawing/2014/main" id="{73BAC00B-B481-41A8-B97F-34B75D4C6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64" name="imgConv">
          <a:extLst>
            <a:ext uri="{FF2B5EF4-FFF2-40B4-BE49-F238E27FC236}">
              <a16:creationId xmlns:a16="http://schemas.microsoft.com/office/drawing/2014/main" id="{39F84116-B18E-4135-8465-DF89C3537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65" name="Image 3">
          <a:extLst>
            <a:ext uri="{FF2B5EF4-FFF2-40B4-BE49-F238E27FC236}">
              <a16:creationId xmlns:a16="http://schemas.microsoft.com/office/drawing/2014/main" id="{7768E129-BD15-43B9-B7EF-DCE3F2740D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66" name="imgConv">
          <a:extLst>
            <a:ext uri="{FF2B5EF4-FFF2-40B4-BE49-F238E27FC236}">
              <a16:creationId xmlns:a16="http://schemas.microsoft.com/office/drawing/2014/main" id="{626F9783-AD5C-4B22-BC32-C16D55F8A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67" name="Image 5">
          <a:extLst>
            <a:ext uri="{FF2B5EF4-FFF2-40B4-BE49-F238E27FC236}">
              <a16:creationId xmlns:a16="http://schemas.microsoft.com/office/drawing/2014/main" id="{7F37029F-C9DB-403C-AF44-1444A28C5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68" name="Image 6">
          <a:extLst>
            <a:ext uri="{FF2B5EF4-FFF2-40B4-BE49-F238E27FC236}">
              <a16:creationId xmlns:a16="http://schemas.microsoft.com/office/drawing/2014/main" id="{2F0BA765-511A-4C44-BBD7-DFE570D68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69" name="Image 7">
          <a:extLst>
            <a:ext uri="{FF2B5EF4-FFF2-40B4-BE49-F238E27FC236}">
              <a16:creationId xmlns:a16="http://schemas.microsoft.com/office/drawing/2014/main" id="{062B444C-B3D8-4E02-AB2D-54AB84C579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70" name="imgTP">
          <a:extLst>
            <a:ext uri="{FF2B5EF4-FFF2-40B4-BE49-F238E27FC236}">
              <a16:creationId xmlns:a16="http://schemas.microsoft.com/office/drawing/2014/main" id="{94B4D46E-C589-49B4-975E-942801B8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71" name="Image 9">
          <a:extLst>
            <a:ext uri="{FF2B5EF4-FFF2-40B4-BE49-F238E27FC236}">
              <a16:creationId xmlns:a16="http://schemas.microsoft.com/office/drawing/2014/main" id="{1337B6E1-0AFC-44B1-BB44-696546D7C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72" name="Image 10">
          <a:extLst>
            <a:ext uri="{FF2B5EF4-FFF2-40B4-BE49-F238E27FC236}">
              <a16:creationId xmlns:a16="http://schemas.microsoft.com/office/drawing/2014/main" id="{AB676318-3E6E-48A0-9C64-30D26451D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73" name="Image 11">
          <a:extLst>
            <a:ext uri="{FF2B5EF4-FFF2-40B4-BE49-F238E27FC236}">
              <a16:creationId xmlns:a16="http://schemas.microsoft.com/office/drawing/2014/main" id="{46748995-31E5-4815-90D5-26F276571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74" name="imgConv">
          <a:extLst>
            <a:ext uri="{FF2B5EF4-FFF2-40B4-BE49-F238E27FC236}">
              <a16:creationId xmlns:a16="http://schemas.microsoft.com/office/drawing/2014/main" id="{8441547C-6096-4A04-989C-60D4AD5CA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75" name="Image 3">
          <a:extLst>
            <a:ext uri="{FF2B5EF4-FFF2-40B4-BE49-F238E27FC236}">
              <a16:creationId xmlns:a16="http://schemas.microsoft.com/office/drawing/2014/main" id="{F245E225-0EAB-4D1B-864D-E35A132D6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76" name="imgConv">
          <a:extLst>
            <a:ext uri="{FF2B5EF4-FFF2-40B4-BE49-F238E27FC236}">
              <a16:creationId xmlns:a16="http://schemas.microsoft.com/office/drawing/2014/main" id="{D75192B5-C747-4354-8118-799D0ACE3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77" name="Image 5">
          <a:extLst>
            <a:ext uri="{FF2B5EF4-FFF2-40B4-BE49-F238E27FC236}">
              <a16:creationId xmlns:a16="http://schemas.microsoft.com/office/drawing/2014/main" id="{379FE06A-985F-4A2D-816B-66BA3AABBC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78" name="Image 6">
          <a:extLst>
            <a:ext uri="{FF2B5EF4-FFF2-40B4-BE49-F238E27FC236}">
              <a16:creationId xmlns:a16="http://schemas.microsoft.com/office/drawing/2014/main" id="{BF9C196F-F4F8-4D93-A050-EB863678B6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79" name="Image 7">
          <a:extLst>
            <a:ext uri="{FF2B5EF4-FFF2-40B4-BE49-F238E27FC236}">
              <a16:creationId xmlns:a16="http://schemas.microsoft.com/office/drawing/2014/main" id="{42F6FD92-4FBD-41AD-A18F-E6EF5D9E8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80" name="imgTP">
          <a:extLst>
            <a:ext uri="{FF2B5EF4-FFF2-40B4-BE49-F238E27FC236}">
              <a16:creationId xmlns:a16="http://schemas.microsoft.com/office/drawing/2014/main" id="{B1BC33DD-ACD8-4DA1-875A-3C4145B0BA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81" name="Image 9">
          <a:extLst>
            <a:ext uri="{FF2B5EF4-FFF2-40B4-BE49-F238E27FC236}">
              <a16:creationId xmlns:a16="http://schemas.microsoft.com/office/drawing/2014/main" id="{B4B15504-09C8-498D-BB8E-ACD1F73DDB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82" name="Image 10">
          <a:extLst>
            <a:ext uri="{FF2B5EF4-FFF2-40B4-BE49-F238E27FC236}">
              <a16:creationId xmlns:a16="http://schemas.microsoft.com/office/drawing/2014/main" id="{DE757ECB-73A4-4562-A762-1665C7834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83" name="Image 11">
          <a:extLst>
            <a:ext uri="{FF2B5EF4-FFF2-40B4-BE49-F238E27FC236}">
              <a16:creationId xmlns:a16="http://schemas.microsoft.com/office/drawing/2014/main" id="{83D7302C-6077-4ADA-BBB3-23F09F238E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84" name="imgConv">
          <a:extLst>
            <a:ext uri="{FF2B5EF4-FFF2-40B4-BE49-F238E27FC236}">
              <a16:creationId xmlns:a16="http://schemas.microsoft.com/office/drawing/2014/main" id="{B43BF0D6-BC3E-40CF-B0E6-032133B0C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85" name="Image 3">
          <a:extLst>
            <a:ext uri="{FF2B5EF4-FFF2-40B4-BE49-F238E27FC236}">
              <a16:creationId xmlns:a16="http://schemas.microsoft.com/office/drawing/2014/main" id="{FE3A7776-6621-4D48-AC5D-FE99BD4349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86" name="imgConv">
          <a:extLst>
            <a:ext uri="{FF2B5EF4-FFF2-40B4-BE49-F238E27FC236}">
              <a16:creationId xmlns:a16="http://schemas.microsoft.com/office/drawing/2014/main" id="{07D09894-56B7-45ED-83BA-4C9F20CA41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87" name="Image 5">
          <a:extLst>
            <a:ext uri="{FF2B5EF4-FFF2-40B4-BE49-F238E27FC236}">
              <a16:creationId xmlns:a16="http://schemas.microsoft.com/office/drawing/2014/main" id="{97AC5D79-30D2-4BE5-81B8-FE9853CB6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88" name="Image 6">
          <a:extLst>
            <a:ext uri="{FF2B5EF4-FFF2-40B4-BE49-F238E27FC236}">
              <a16:creationId xmlns:a16="http://schemas.microsoft.com/office/drawing/2014/main" id="{B8758CEE-01BD-440F-B4DB-0BAFCDEFD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89" name="Image 7">
          <a:extLst>
            <a:ext uri="{FF2B5EF4-FFF2-40B4-BE49-F238E27FC236}">
              <a16:creationId xmlns:a16="http://schemas.microsoft.com/office/drawing/2014/main" id="{8DFB1E20-B8A1-41ED-9219-F081808AC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90" name="imgTP">
          <a:extLst>
            <a:ext uri="{FF2B5EF4-FFF2-40B4-BE49-F238E27FC236}">
              <a16:creationId xmlns:a16="http://schemas.microsoft.com/office/drawing/2014/main" id="{1A7201F9-0BB4-48E8-88FF-27F37B4D2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91" name="Image 9">
          <a:extLst>
            <a:ext uri="{FF2B5EF4-FFF2-40B4-BE49-F238E27FC236}">
              <a16:creationId xmlns:a16="http://schemas.microsoft.com/office/drawing/2014/main" id="{E1CA9C62-ECEA-42C3-B8F8-EA76DC182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92" name="Image 10">
          <a:extLst>
            <a:ext uri="{FF2B5EF4-FFF2-40B4-BE49-F238E27FC236}">
              <a16:creationId xmlns:a16="http://schemas.microsoft.com/office/drawing/2014/main" id="{6EB68D88-4D68-4128-BC4F-B99BD6189B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93" name="Image 11">
          <a:extLst>
            <a:ext uri="{FF2B5EF4-FFF2-40B4-BE49-F238E27FC236}">
              <a16:creationId xmlns:a16="http://schemas.microsoft.com/office/drawing/2014/main" id="{32A54DA4-0AF9-4D91-8DA0-3CD867275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4" name="imgConv">
          <a:extLst>
            <a:ext uri="{FF2B5EF4-FFF2-40B4-BE49-F238E27FC236}">
              <a16:creationId xmlns:a16="http://schemas.microsoft.com/office/drawing/2014/main" id="{EA0D6C4D-D38A-46D1-8AC6-568FB2B98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5" name="Image 3">
          <a:extLst>
            <a:ext uri="{FF2B5EF4-FFF2-40B4-BE49-F238E27FC236}">
              <a16:creationId xmlns:a16="http://schemas.microsoft.com/office/drawing/2014/main" id="{172C7E3A-4078-46FE-97E9-BEF73D54A5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6" name="imgConv">
          <a:extLst>
            <a:ext uri="{FF2B5EF4-FFF2-40B4-BE49-F238E27FC236}">
              <a16:creationId xmlns:a16="http://schemas.microsoft.com/office/drawing/2014/main" id="{D4A123D9-2123-4168-A4EA-8A6CD9DB1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7" name="Image 5">
          <a:extLst>
            <a:ext uri="{FF2B5EF4-FFF2-40B4-BE49-F238E27FC236}">
              <a16:creationId xmlns:a16="http://schemas.microsoft.com/office/drawing/2014/main" id="{119FA2C9-1313-474A-98A2-395BA5A270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8" name="Image 6">
          <a:extLst>
            <a:ext uri="{FF2B5EF4-FFF2-40B4-BE49-F238E27FC236}">
              <a16:creationId xmlns:a16="http://schemas.microsoft.com/office/drawing/2014/main" id="{07789DE6-0853-4E37-BA8A-2FBCF1CBF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9" name="Image 7">
          <a:extLst>
            <a:ext uri="{FF2B5EF4-FFF2-40B4-BE49-F238E27FC236}">
              <a16:creationId xmlns:a16="http://schemas.microsoft.com/office/drawing/2014/main" id="{12F6BB39-2245-4242-8BF9-54DFD81FCC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0" name="imgTP">
          <a:extLst>
            <a:ext uri="{FF2B5EF4-FFF2-40B4-BE49-F238E27FC236}">
              <a16:creationId xmlns:a16="http://schemas.microsoft.com/office/drawing/2014/main" id="{5482A444-0133-439E-8BFD-114898618B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1" name="Image 9">
          <a:extLst>
            <a:ext uri="{FF2B5EF4-FFF2-40B4-BE49-F238E27FC236}">
              <a16:creationId xmlns:a16="http://schemas.microsoft.com/office/drawing/2014/main" id="{AB380C5E-F436-4584-9D77-C9D476DE92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2" name="Image 10">
          <a:extLst>
            <a:ext uri="{FF2B5EF4-FFF2-40B4-BE49-F238E27FC236}">
              <a16:creationId xmlns:a16="http://schemas.microsoft.com/office/drawing/2014/main" id="{B7BA786B-4DB6-4D23-AF61-25422D9E7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3" name="Image 11">
          <a:extLst>
            <a:ext uri="{FF2B5EF4-FFF2-40B4-BE49-F238E27FC236}">
              <a16:creationId xmlns:a16="http://schemas.microsoft.com/office/drawing/2014/main" id="{22ABFCBC-D4CF-4780-BB42-2A3E405C7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4" name="imgConv">
          <a:extLst>
            <a:ext uri="{FF2B5EF4-FFF2-40B4-BE49-F238E27FC236}">
              <a16:creationId xmlns:a16="http://schemas.microsoft.com/office/drawing/2014/main" id="{934892EE-4275-450E-AFB7-7491C0162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5" name="Image 3">
          <a:extLst>
            <a:ext uri="{FF2B5EF4-FFF2-40B4-BE49-F238E27FC236}">
              <a16:creationId xmlns:a16="http://schemas.microsoft.com/office/drawing/2014/main" id="{E3390255-CA70-47BF-B781-E0205CEDC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6" name="imgConv">
          <a:extLst>
            <a:ext uri="{FF2B5EF4-FFF2-40B4-BE49-F238E27FC236}">
              <a16:creationId xmlns:a16="http://schemas.microsoft.com/office/drawing/2014/main" id="{80BB58E1-20C4-4445-881A-6635CFA49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7" name="Image 5">
          <a:extLst>
            <a:ext uri="{FF2B5EF4-FFF2-40B4-BE49-F238E27FC236}">
              <a16:creationId xmlns:a16="http://schemas.microsoft.com/office/drawing/2014/main" id="{CEB5C1A0-32B6-470C-B620-1D8097DB39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8" name="Image 6">
          <a:extLst>
            <a:ext uri="{FF2B5EF4-FFF2-40B4-BE49-F238E27FC236}">
              <a16:creationId xmlns:a16="http://schemas.microsoft.com/office/drawing/2014/main" id="{3F368844-142A-4D5C-89EB-D37541C31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9" name="Image 7">
          <a:extLst>
            <a:ext uri="{FF2B5EF4-FFF2-40B4-BE49-F238E27FC236}">
              <a16:creationId xmlns:a16="http://schemas.microsoft.com/office/drawing/2014/main" id="{86D51961-CB7F-40B7-BC26-F8AFB6C2B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0" name="imgTP">
          <a:extLst>
            <a:ext uri="{FF2B5EF4-FFF2-40B4-BE49-F238E27FC236}">
              <a16:creationId xmlns:a16="http://schemas.microsoft.com/office/drawing/2014/main" id="{A96F4B50-E307-4C9B-81AF-E4C92ED72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1" name="Image 9">
          <a:extLst>
            <a:ext uri="{FF2B5EF4-FFF2-40B4-BE49-F238E27FC236}">
              <a16:creationId xmlns:a16="http://schemas.microsoft.com/office/drawing/2014/main" id="{8A560D42-2D73-46CB-9DEF-57155A8EF2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2" name="Image 10">
          <a:extLst>
            <a:ext uri="{FF2B5EF4-FFF2-40B4-BE49-F238E27FC236}">
              <a16:creationId xmlns:a16="http://schemas.microsoft.com/office/drawing/2014/main" id="{15B2D9D4-5C9D-4C30-B31D-ED5300BA0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3" name="Image 11">
          <a:extLst>
            <a:ext uri="{FF2B5EF4-FFF2-40B4-BE49-F238E27FC236}">
              <a16:creationId xmlns:a16="http://schemas.microsoft.com/office/drawing/2014/main" id="{BC91B7C7-3D8E-4CDB-AEED-8AF8FD556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4" name="imgConv">
          <a:extLst>
            <a:ext uri="{FF2B5EF4-FFF2-40B4-BE49-F238E27FC236}">
              <a16:creationId xmlns:a16="http://schemas.microsoft.com/office/drawing/2014/main" id="{D70B0918-E68E-4884-92C8-9BA07DA7C2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5" name="Image 3">
          <a:extLst>
            <a:ext uri="{FF2B5EF4-FFF2-40B4-BE49-F238E27FC236}">
              <a16:creationId xmlns:a16="http://schemas.microsoft.com/office/drawing/2014/main" id="{EC9A058E-1443-4035-A22F-C03D3D66F3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6" name="imgConv">
          <a:extLst>
            <a:ext uri="{FF2B5EF4-FFF2-40B4-BE49-F238E27FC236}">
              <a16:creationId xmlns:a16="http://schemas.microsoft.com/office/drawing/2014/main" id="{2203EE03-798E-460D-AF0F-2B8038DA2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7" name="Image 5">
          <a:extLst>
            <a:ext uri="{FF2B5EF4-FFF2-40B4-BE49-F238E27FC236}">
              <a16:creationId xmlns:a16="http://schemas.microsoft.com/office/drawing/2014/main" id="{6D4EF93D-1FA9-4CD3-B87F-B6B19F500B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8" name="Image 6">
          <a:extLst>
            <a:ext uri="{FF2B5EF4-FFF2-40B4-BE49-F238E27FC236}">
              <a16:creationId xmlns:a16="http://schemas.microsoft.com/office/drawing/2014/main" id="{4BF32FA1-3431-46E5-83FA-3B87109455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9" name="Image 7">
          <a:extLst>
            <a:ext uri="{FF2B5EF4-FFF2-40B4-BE49-F238E27FC236}">
              <a16:creationId xmlns:a16="http://schemas.microsoft.com/office/drawing/2014/main" id="{07AA9930-8EF5-4568-87B1-3D2605654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0" name="imgTP">
          <a:extLst>
            <a:ext uri="{FF2B5EF4-FFF2-40B4-BE49-F238E27FC236}">
              <a16:creationId xmlns:a16="http://schemas.microsoft.com/office/drawing/2014/main" id="{8840AAA5-9677-4E46-BEA0-5417D428A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1" name="Image 9">
          <a:extLst>
            <a:ext uri="{FF2B5EF4-FFF2-40B4-BE49-F238E27FC236}">
              <a16:creationId xmlns:a16="http://schemas.microsoft.com/office/drawing/2014/main" id="{58B30F23-8078-41AB-90F3-ABCC18B8A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2" name="Image 10">
          <a:extLst>
            <a:ext uri="{FF2B5EF4-FFF2-40B4-BE49-F238E27FC236}">
              <a16:creationId xmlns:a16="http://schemas.microsoft.com/office/drawing/2014/main" id="{6F1F0C7E-52C1-4C68-A7EA-CCCFCB82A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3" name="Image 11">
          <a:extLst>
            <a:ext uri="{FF2B5EF4-FFF2-40B4-BE49-F238E27FC236}">
              <a16:creationId xmlns:a16="http://schemas.microsoft.com/office/drawing/2014/main" id="{EEE7EC34-F2A9-424E-95FE-BEFB0DD46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24" name="imgConv">
          <a:extLst>
            <a:ext uri="{FF2B5EF4-FFF2-40B4-BE49-F238E27FC236}">
              <a16:creationId xmlns:a16="http://schemas.microsoft.com/office/drawing/2014/main" id="{C03C9B65-06B5-4EF6-9C90-16CBA7A6B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25" name="Image 3">
          <a:extLst>
            <a:ext uri="{FF2B5EF4-FFF2-40B4-BE49-F238E27FC236}">
              <a16:creationId xmlns:a16="http://schemas.microsoft.com/office/drawing/2014/main" id="{5751F0B2-86A6-46FA-A8DF-33603AEA3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26" name="imgConv">
          <a:extLst>
            <a:ext uri="{FF2B5EF4-FFF2-40B4-BE49-F238E27FC236}">
              <a16:creationId xmlns:a16="http://schemas.microsoft.com/office/drawing/2014/main" id="{AF42F283-F6B2-43CD-95F8-A7369EFE4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27" name="Image 5">
          <a:extLst>
            <a:ext uri="{FF2B5EF4-FFF2-40B4-BE49-F238E27FC236}">
              <a16:creationId xmlns:a16="http://schemas.microsoft.com/office/drawing/2014/main" id="{07DAE2A9-0D39-4495-89FD-585EF92924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28" name="Image 6">
          <a:extLst>
            <a:ext uri="{FF2B5EF4-FFF2-40B4-BE49-F238E27FC236}">
              <a16:creationId xmlns:a16="http://schemas.microsoft.com/office/drawing/2014/main" id="{3D6D1D99-DEDC-4582-BCA2-A8B25444CB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29" name="Image 7">
          <a:extLst>
            <a:ext uri="{FF2B5EF4-FFF2-40B4-BE49-F238E27FC236}">
              <a16:creationId xmlns:a16="http://schemas.microsoft.com/office/drawing/2014/main" id="{FAE5B6AE-F919-474D-8B79-C92127E269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30" name="imgTP">
          <a:extLst>
            <a:ext uri="{FF2B5EF4-FFF2-40B4-BE49-F238E27FC236}">
              <a16:creationId xmlns:a16="http://schemas.microsoft.com/office/drawing/2014/main" id="{7AA24755-4614-42ED-9B73-92264A9FB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31" name="Image 9">
          <a:extLst>
            <a:ext uri="{FF2B5EF4-FFF2-40B4-BE49-F238E27FC236}">
              <a16:creationId xmlns:a16="http://schemas.microsoft.com/office/drawing/2014/main" id="{EAF64F01-02D3-46F6-A8E1-D49371F59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32" name="Image 10">
          <a:extLst>
            <a:ext uri="{FF2B5EF4-FFF2-40B4-BE49-F238E27FC236}">
              <a16:creationId xmlns:a16="http://schemas.microsoft.com/office/drawing/2014/main" id="{FD2015B7-8268-4217-AEBA-3CE996D1B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33" name="Image 11">
          <a:extLst>
            <a:ext uri="{FF2B5EF4-FFF2-40B4-BE49-F238E27FC236}">
              <a16:creationId xmlns:a16="http://schemas.microsoft.com/office/drawing/2014/main" id="{805A6CDE-CF9B-41E6-9861-C51C9B7124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34" name="imgConv">
          <a:extLst>
            <a:ext uri="{FF2B5EF4-FFF2-40B4-BE49-F238E27FC236}">
              <a16:creationId xmlns:a16="http://schemas.microsoft.com/office/drawing/2014/main" id="{D1542623-AF46-46BC-8F81-67DC3BC8E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35" name="Image 3">
          <a:extLst>
            <a:ext uri="{FF2B5EF4-FFF2-40B4-BE49-F238E27FC236}">
              <a16:creationId xmlns:a16="http://schemas.microsoft.com/office/drawing/2014/main" id="{A066CF33-2EA2-4586-A1F0-F29E7CF9B4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36" name="imgConv">
          <a:extLst>
            <a:ext uri="{FF2B5EF4-FFF2-40B4-BE49-F238E27FC236}">
              <a16:creationId xmlns:a16="http://schemas.microsoft.com/office/drawing/2014/main" id="{D48D3666-178C-448A-B55C-86CB32812C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37" name="Image 5">
          <a:extLst>
            <a:ext uri="{FF2B5EF4-FFF2-40B4-BE49-F238E27FC236}">
              <a16:creationId xmlns:a16="http://schemas.microsoft.com/office/drawing/2014/main" id="{8855AEA3-9B45-4AD7-8BE7-64A189F06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38" name="Image 6">
          <a:extLst>
            <a:ext uri="{FF2B5EF4-FFF2-40B4-BE49-F238E27FC236}">
              <a16:creationId xmlns:a16="http://schemas.microsoft.com/office/drawing/2014/main" id="{223E972C-7E74-44E6-B722-38FDD03F7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39" name="Image 7">
          <a:extLst>
            <a:ext uri="{FF2B5EF4-FFF2-40B4-BE49-F238E27FC236}">
              <a16:creationId xmlns:a16="http://schemas.microsoft.com/office/drawing/2014/main" id="{8B138EAC-511C-4956-AA11-7822D651D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40" name="imgTP">
          <a:extLst>
            <a:ext uri="{FF2B5EF4-FFF2-40B4-BE49-F238E27FC236}">
              <a16:creationId xmlns:a16="http://schemas.microsoft.com/office/drawing/2014/main" id="{32CB040B-E8CD-485D-9CEF-779A64748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41" name="Image 9">
          <a:extLst>
            <a:ext uri="{FF2B5EF4-FFF2-40B4-BE49-F238E27FC236}">
              <a16:creationId xmlns:a16="http://schemas.microsoft.com/office/drawing/2014/main" id="{FC339729-DA88-4786-ADD7-8081C89C23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42" name="Image 10">
          <a:extLst>
            <a:ext uri="{FF2B5EF4-FFF2-40B4-BE49-F238E27FC236}">
              <a16:creationId xmlns:a16="http://schemas.microsoft.com/office/drawing/2014/main" id="{825656D6-B5C0-4E2A-957A-1A91A893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43" name="Image 11">
          <a:extLst>
            <a:ext uri="{FF2B5EF4-FFF2-40B4-BE49-F238E27FC236}">
              <a16:creationId xmlns:a16="http://schemas.microsoft.com/office/drawing/2014/main" id="{9A83D05E-80C7-45DC-99F8-F5DA03833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44" name="imgConv">
          <a:extLst>
            <a:ext uri="{FF2B5EF4-FFF2-40B4-BE49-F238E27FC236}">
              <a16:creationId xmlns:a16="http://schemas.microsoft.com/office/drawing/2014/main" id="{0039581C-230E-4552-AAAD-C22DC5FE6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45" name="Image 3">
          <a:extLst>
            <a:ext uri="{FF2B5EF4-FFF2-40B4-BE49-F238E27FC236}">
              <a16:creationId xmlns:a16="http://schemas.microsoft.com/office/drawing/2014/main" id="{966B02A7-538A-49F6-B9CF-BA4D5BAEC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46" name="imgConv">
          <a:extLst>
            <a:ext uri="{FF2B5EF4-FFF2-40B4-BE49-F238E27FC236}">
              <a16:creationId xmlns:a16="http://schemas.microsoft.com/office/drawing/2014/main" id="{FF5077D8-BCD1-42FB-A78E-9A279BC8C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47" name="Image 5">
          <a:extLst>
            <a:ext uri="{FF2B5EF4-FFF2-40B4-BE49-F238E27FC236}">
              <a16:creationId xmlns:a16="http://schemas.microsoft.com/office/drawing/2014/main" id="{0DAB8D13-FC0E-43EF-B6AB-8D831C8B5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48" name="Image 6">
          <a:extLst>
            <a:ext uri="{FF2B5EF4-FFF2-40B4-BE49-F238E27FC236}">
              <a16:creationId xmlns:a16="http://schemas.microsoft.com/office/drawing/2014/main" id="{E579DD2A-0BDE-4F86-8A27-A49377EE7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49" name="Image 7">
          <a:extLst>
            <a:ext uri="{FF2B5EF4-FFF2-40B4-BE49-F238E27FC236}">
              <a16:creationId xmlns:a16="http://schemas.microsoft.com/office/drawing/2014/main" id="{A9BEE84A-0991-418F-B4B5-C27B4BC12D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50" name="imgTP">
          <a:extLst>
            <a:ext uri="{FF2B5EF4-FFF2-40B4-BE49-F238E27FC236}">
              <a16:creationId xmlns:a16="http://schemas.microsoft.com/office/drawing/2014/main" id="{205889B9-238E-4945-A7C0-C2C5FB7149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51" name="Image 9">
          <a:extLst>
            <a:ext uri="{FF2B5EF4-FFF2-40B4-BE49-F238E27FC236}">
              <a16:creationId xmlns:a16="http://schemas.microsoft.com/office/drawing/2014/main" id="{8D77F420-DB81-446D-8732-AE487E5D5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52" name="Image 10">
          <a:extLst>
            <a:ext uri="{FF2B5EF4-FFF2-40B4-BE49-F238E27FC236}">
              <a16:creationId xmlns:a16="http://schemas.microsoft.com/office/drawing/2014/main" id="{1C66D25C-3F4F-485D-A571-59E40C235F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53" name="Image 11">
          <a:extLst>
            <a:ext uri="{FF2B5EF4-FFF2-40B4-BE49-F238E27FC236}">
              <a16:creationId xmlns:a16="http://schemas.microsoft.com/office/drawing/2014/main" id="{5C324C8E-305A-4031-BD0D-3CFAD6BD49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54" name="imgConv">
          <a:extLst>
            <a:ext uri="{FF2B5EF4-FFF2-40B4-BE49-F238E27FC236}">
              <a16:creationId xmlns:a16="http://schemas.microsoft.com/office/drawing/2014/main" id="{4E67B5E5-CD88-4A43-8E18-A89A5C5CC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55" name="Image 3">
          <a:extLst>
            <a:ext uri="{FF2B5EF4-FFF2-40B4-BE49-F238E27FC236}">
              <a16:creationId xmlns:a16="http://schemas.microsoft.com/office/drawing/2014/main" id="{91830579-EDA8-4F25-8072-8D1B23B3A9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56" name="imgConv">
          <a:extLst>
            <a:ext uri="{FF2B5EF4-FFF2-40B4-BE49-F238E27FC236}">
              <a16:creationId xmlns:a16="http://schemas.microsoft.com/office/drawing/2014/main" id="{3479414D-CA6C-42D0-B016-884457E60C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57" name="Image 5">
          <a:extLst>
            <a:ext uri="{FF2B5EF4-FFF2-40B4-BE49-F238E27FC236}">
              <a16:creationId xmlns:a16="http://schemas.microsoft.com/office/drawing/2014/main" id="{DC218DA0-200C-4AB7-B4CE-2E882D3FF7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58" name="Image 6">
          <a:extLst>
            <a:ext uri="{FF2B5EF4-FFF2-40B4-BE49-F238E27FC236}">
              <a16:creationId xmlns:a16="http://schemas.microsoft.com/office/drawing/2014/main" id="{89CDD0FC-FC6A-41BC-BA18-BBA2635F67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59" name="Image 7">
          <a:extLst>
            <a:ext uri="{FF2B5EF4-FFF2-40B4-BE49-F238E27FC236}">
              <a16:creationId xmlns:a16="http://schemas.microsoft.com/office/drawing/2014/main" id="{29951D99-78F7-4BE4-AB9A-FEAC1431C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60" name="imgTP">
          <a:extLst>
            <a:ext uri="{FF2B5EF4-FFF2-40B4-BE49-F238E27FC236}">
              <a16:creationId xmlns:a16="http://schemas.microsoft.com/office/drawing/2014/main" id="{8BE79251-0ADE-4D78-90D3-4FB9336455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61" name="Image 9">
          <a:extLst>
            <a:ext uri="{FF2B5EF4-FFF2-40B4-BE49-F238E27FC236}">
              <a16:creationId xmlns:a16="http://schemas.microsoft.com/office/drawing/2014/main" id="{6FA15042-5ED1-4132-BF9F-830CC723D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62" name="Image 10">
          <a:extLst>
            <a:ext uri="{FF2B5EF4-FFF2-40B4-BE49-F238E27FC236}">
              <a16:creationId xmlns:a16="http://schemas.microsoft.com/office/drawing/2014/main" id="{01752372-DE69-4902-B3E1-055613B9E5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63" name="Image 11">
          <a:extLst>
            <a:ext uri="{FF2B5EF4-FFF2-40B4-BE49-F238E27FC236}">
              <a16:creationId xmlns:a16="http://schemas.microsoft.com/office/drawing/2014/main" id="{62977DE0-90A4-49F2-82F4-7EEB57304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64" name="imgConv">
          <a:extLst>
            <a:ext uri="{FF2B5EF4-FFF2-40B4-BE49-F238E27FC236}">
              <a16:creationId xmlns:a16="http://schemas.microsoft.com/office/drawing/2014/main" id="{17663333-5145-44E4-A68C-EE4877760E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65" name="Image 3">
          <a:extLst>
            <a:ext uri="{FF2B5EF4-FFF2-40B4-BE49-F238E27FC236}">
              <a16:creationId xmlns:a16="http://schemas.microsoft.com/office/drawing/2014/main" id="{0159BFF4-8394-4373-8786-A474B4BFE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66" name="imgConv">
          <a:extLst>
            <a:ext uri="{FF2B5EF4-FFF2-40B4-BE49-F238E27FC236}">
              <a16:creationId xmlns:a16="http://schemas.microsoft.com/office/drawing/2014/main" id="{6696329D-3E4A-40ED-8F81-1E4668FDE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67" name="Image 5">
          <a:extLst>
            <a:ext uri="{FF2B5EF4-FFF2-40B4-BE49-F238E27FC236}">
              <a16:creationId xmlns:a16="http://schemas.microsoft.com/office/drawing/2014/main" id="{45D3012B-3EF0-4C2C-8042-9ACD5ABB56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68" name="Image 6">
          <a:extLst>
            <a:ext uri="{FF2B5EF4-FFF2-40B4-BE49-F238E27FC236}">
              <a16:creationId xmlns:a16="http://schemas.microsoft.com/office/drawing/2014/main" id="{A06AA52E-A168-4930-8300-19EAACAFD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69" name="Image 7">
          <a:extLst>
            <a:ext uri="{FF2B5EF4-FFF2-40B4-BE49-F238E27FC236}">
              <a16:creationId xmlns:a16="http://schemas.microsoft.com/office/drawing/2014/main" id="{87896A43-12AB-4933-9B0E-ABAF5C45AD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70" name="imgTP">
          <a:extLst>
            <a:ext uri="{FF2B5EF4-FFF2-40B4-BE49-F238E27FC236}">
              <a16:creationId xmlns:a16="http://schemas.microsoft.com/office/drawing/2014/main" id="{4F5E0C2C-13DE-40BB-BDBC-CBB075A6DE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71" name="Image 9">
          <a:extLst>
            <a:ext uri="{FF2B5EF4-FFF2-40B4-BE49-F238E27FC236}">
              <a16:creationId xmlns:a16="http://schemas.microsoft.com/office/drawing/2014/main" id="{939C0EFD-2795-452D-9EE3-2BDEC5C602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72" name="Image 10">
          <a:extLst>
            <a:ext uri="{FF2B5EF4-FFF2-40B4-BE49-F238E27FC236}">
              <a16:creationId xmlns:a16="http://schemas.microsoft.com/office/drawing/2014/main" id="{04827E29-3878-4B78-8848-18A8BE242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73" name="Image 11">
          <a:extLst>
            <a:ext uri="{FF2B5EF4-FFF2-40B4-BE49-F238E27FC236}">
              <a16:creationId xmlns:a16="http://schemas.microsoft.com/office/drawing/2014/main" id="{3C5E3C79-51F7-4F58-B8D5-B9CE45CBF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66675</xdr:rowOff>
    </xdr:from>
    <xdr:to>
      <xdr:col>0</xdr:col>
      <xdr:colOff>2171700</xdr:colOff>
      <xdr:row>11</xdr:row>
      <xdr:rowOff>66675</xdr:rowOff>
    </xdr:to>
    <xdr:pic>
      <xdr:nvPicPr>
        <xdr:cNvPr id="274" name="Image 2">
          <a:extLst>
            <a:ext uri="{FF2B5EF4-FFF2-40B4-BE49-F238E27FC236}">
              <a16:creationId xmlns:a16="http://schemas.microsoft.com/office/drawing/2014/main" id="{F149B9A5-1C2C-4EA1-8F1E-CC2FBC144F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209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275" name="Connecteur droit 274">
          <a:extLst>
            <a:ext uri="{FF2B5EF4-FFF2-40B4-BE49-F238E27FC236}">
              <a16:creationId xmlns:a16="http://schemas.microsoft.com/office/drawing/2014/main" id="{A840860E-FA22-4D06-A0A4-B51058590116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76" name="imgConv">
          <a:extLst>
            <a:ext uri="{FF2B5EF4-FFF2-40B4-BE49-F238E27FC236}">
              <a16:creationId xmlns:a16="http://schemas.microsoft.com/office/drawing/2014/main" id="{A8D1B8FB-75D6-4E9B-B55E-EABB8BD07E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77" name="Image 3">
          <a:extLst>
            <a:ext uri="{FF2B5EF4-FFF2-40B4-BE49-F238E27FC236}">
              <a16:creationId xmlns:a16="http://schemas.microsoft.com/office/drawing/2014/main" id="{1B0C41DE-38B1-4501-A8A2-DCDB1566F5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78" name="imgConv">
          <a:extLst>
            <a:ext uri="{FF2B5EF4-FFF2-40B4-BE49-F238E27FC236}">
              <a16:creationId xmlns:a16="http://schemas.microsoft.com/office/drawing/2014/main" id="{F614D970-333C-4FE5-9DD9-BF583EB200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79" name="Image 5">
          <a:extLst>
            <a:ext uri="{FF2B5EF4-FFF2-40B4-BE49-F238E27FC236}">
              <a16:creationId xmlns:a16="http://schemas.microsoft.com/office/drawing/2014/main" id="{6B9BC5AB-E42E-4E4D-90B7-070A0E5C3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80" name="Image 6">
          <a:extLst>
            <a:ext uri="{FF2B5EF4-FFF2-40B4-BE49-F238E27FC236}">
              <a16:creationId xmlns:a16="http://schemas.microsoft.com/office/drawing/2014/main" id="{3AD2D75F-8D5E-4C54-B953-14D5A34A9C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81" name="Image 7">
          <a:extLst>
            <a:ext uri="{FF2B5EF4-FFF2-40B4-BE49-F238E27FC236}">
              <a16:creationId xmlns:a16="http://schemas.microsoft.com/office/drawing/2014/main" id="{A4567505-F6AD-4CFE-9232-F88D22C0A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82" name="imgTP">
          <a:extLst>
            <a:ext uri="{FF2B5EF4-FFF2-40B4-BE49-F238E27FC236}">
              <a16:creationId xmlns:a16="http://schemas.microsoft.com/office/drawing/2014/main" id="{18C96A78-F2E7-4D35-91BE-ADA071B80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83" name="Image 9">
          <a:extLst>
            <a:ext uri="{FF2B5EF4-FFF2-40B4-BE49-F238E27FC236}">
              <a16:creationId xmlns:a16="http://schemas.microsoft.com/office/drawing/2014/main" id="{75E4E641-170F-46F5-A78F-5F755210BF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84" name="Image 10">
          <a:extLst>
            <a:ext uri="{FF2B5EF4-FFF2-40B4-BE49-F238E27FC236}">
              <a16:creationId xmlns:a16="http://schemas.microsoft.com/office/drawing/2014/main" id="{A459C387-E272-41D5-9181-2EE3D10CE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85" name="Image 11">
          <a:extLst>
            <a:ext uri="{FF2B5EF4-FFF2-40B4-BE49-F238E27FC236}">
              <a16:creationId xmlns:a16="http://schemas.microsoft.com/office/drawing/2014/main" id="{91C40289-3C43-4884-A892-7BE67FD699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86" name="imgConv">
          <a:extLst>
            <a:ext uri="{FF2B5EF4-FFF2-40B4-BE49-F238E27FC236}">
              <a16:creationId xmlns:a16="http://schemas.microsoft.com/office/drawing/2014/main" id="{81431C90-AE34-4331-BC89-1121C290B4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87" name="Image 3">
          <a:extLst>
            <a:ext uri="{FF2B5EF4-FFF2-40B4-BE49-F238E27FC236}">
              <a16:creationId xmlns:a16="http://schemas.microsoft.com/office/drawing/2014/main" id="{CE34287F-6ACB-4FCA-B128-4A9B82111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88" name="imgConv">
          <a:extLst>
            <a:ext uri="{FF2B5EF4-FFF2-40B4-BE49-F238E27FC236}">
              <a16:creationId xmlns:a16="http://schemas.microsoft.com/office/drawing/2014/main" id="{BCC10DED-95B3-4892-874B-718F3AE23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89" name="Image 5">
          <a:extLst>
            <a:ext uri="{FF2B5EF4-FFF2-40B4-BE49-F238E27FC236}">
              <a16:creationId xmlns:a16="http://schemas.microsoft.com/office/drawing/2014/main" id="{0E228F45-B7D7-4301-8F8E-770011648B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0" name="Image 6">
          <a:extLst>
            <a:ext uri="{FF2B5EF4-FFF2-40B4-BE49-F238E27FC236}">
              <a16:creationId xmlns:a16="http://schemas.microsoft.com/office/drawing/2014/main" id="{BE9B1C17-8098-4965-AB18-6B163E09AF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1" name="Image 7">
          <a:extLst>
            <a:ext uri="{FF2B5EF4-FFF2-40B4-BE49-F238E27FC236}">
              <a16:creationId xmlns:a16="http://schemas.microsoft.com/office/drawing/2014/main" id="{686958BD-5CD5-4C17-9DAC-D44F4E572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2" name="imgTP">
          <a:extLst>
            <a:ext uri="{FF2B5EF4-FFF2-40B4-BE49-F238E27FC236}">
              <a16:creationId xmlns:a16="http://schemas.microsoft.com/office/drawing/2014/main" id="{70AD3129-E0C3-4455-8D71-9F7383261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3" name="Image 9">
          <a:extLst>
            <a:ext uri="{FF2B5EF4-FFF2-40B4-BE49-F238E27FC236}">
              <a16:creationId xmlns:a16="http://schemas.microsoft.com/office/drawing/2014/main" id="{B9F12613-0CF5-4424-B0FA-63299BE98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4" name="Image 10">
          <a:extLst>
            <a:ext uri="{FF2B5EF4-FFF2-40B4-BE49-F238E27FC236}">
              <a16:creationId xmlns:a16="http://schemas.microsoft.com/office/drawing/2014/main" id="{5BE4481E-7356-48EB-92C7-26071CB18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5" name="Image 11">
          <a:extLst>
            <a:ext uri="{FF2B5EF4-FFF2-40B4-BE49-F238E27FC236}">
              <a16:creationId xmlns:a16="http://schemas.microsoft.com/office/drawing/2014/main" id="{34963001-E8D6-4B26-B698-6E7238A299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6" name="imgConv">
          <a:extLst>
            <a:ext uri="{FF2B5EF4-FFF2-40B4-BE49-F238E27FC236}">
              <a16:creationId xmlns:a16="http://schemas.microsoft.com/office/drawing/2014/main" id="{1281976F-1D7B-469A-97CB-71702861B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7" name="Image 3">
          <a:extLst>
            <a:ext uri="{FF2B5EF4-FFF2-40B4-BE49-F238E27FC236}">
              <a16:creationId xmlns:a16="http://schemas.microsoft.com/office/drawing/2014/main" id="{0607EF14-056B-4F6A-9335-A43031035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8" name="imgConv">
          <a:extLst>
            <a:ext uri="{FF2B5EF4-FFF2-40B4-BE49-F238E27FC236}">
              <a16:creationId xmlns:a16="http://schemas.microsoft.com/office/drawing/2014/main" id="{9DEDEF36-E18F-40DE-8E00-896359644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9" name="Image 5">
          <a:extLst>
            <a:ext uri="{FF2B5EF4-FFF2-40B4-BE49-F238E27FC236}">
              <a16:creationId xmlns:a16="http://schemas.microsoft.com/office/drawing/2014/main" id="{AFFA0D23-4483-4151-9E83-9C7FF87B02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0" name="Image 6">
          <a:extLst>
            <a:ext uri="{FF2B5EF4-FFF2-40B4-BE49-F238E27FC236}">
              <a16:creationId xmlns:a16="http://schemas.microsoft.com/office/drawing/2014/main" id="{F3A39557-90BD-4B7F-B6B3-A0A102A5D5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1" name="Image 7">
          <a:extLst>
            <a:ext uri="{FF2B5EF4-FFF2-40B4-BE49-F238E27FC236}">
              <a16:creationId xmlns:a16="http://schemas.microsoft.com/office/drawing/2014/main" id="{00184DAB-C849-4793-B568-7B007C99A5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2" name="imgTP">
          <a:extLst>
            <a:ext uri="{FF2B5EF4-FFF2-40B4-BE49-F238E27FC236}">
              <a16:creationId xmlns:a16="http://schemas.microsoft.com/office/drawing/2014/main" id="{35D94760-FC6B-44BB-89F1-8D348EEBD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3" name="Image 9">
          <a:extLst>
            <a:ext uri="{FF2B5EF4-FFF2-40B4-BE49-F238E27FC236}">
              <a16:creationId xmlns:a16="http://schemas.microsoft.com/office/drawing/2014/main" id="{690FB8F4-BBB5-4B28-8AB3-BA0736156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4" name="Image 10">
          <a:extLst>
            <a:ext uri="{FF2B5EF4-FFF2-40B4-BE49-F238E27FC236}">
              <a16:creationId xmlns:a16="http://schemas.microsoft.com/office/drawing/2014/main" id="{C3C6A116-641E-4546-9553-038A3BBE3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5" name="Image 11">
          <a:extLst>
            <a:ext uri="{FF2B5EF4-FFF2-40B4-BE49-F238E27FC236}">
              <a16:creationId xmlns:a16="http://schemas.microsoft.com/office/drawing/2014/main" id="{31DE382C-5459-4A9B-9281-7B9EC1A80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6" name="imgConv">
          <a:extLst>
            <a:ext uri="{FF2B5EF4-FFF2-40B4-BE49-F238E27FC236}">
              <a16:creationId xmlns:a16="http://schemas.microsoft.com/office/drawing/2014/main" id="{923BEFD0-D3B6-4029-B2D0-302C564E6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7" name="Image 3">
          <a:extLst>
            <a:ext uri="{FF2B5EF4-FFF2-40B4-BE49-F238E27FC236}">
              <a16:creationId xmlns:a16="http://schemas.microsoft.com/office/drawing/2014/main" id="{FFED617C-0A5C-4D98-BD7E-279CAD0D8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8" name="imgConv">
          <a:extLst>
            <a:ext uri="{FF2B5EF4-FFF2-40B4-BE49-F238E27FC236}">
              <a16:creationId xmlns:a16="http://schemas.microsoft.com/office/drawing/2014/main" id="{7C95CE7C-BDA9-4DC5-B714-5A6C4A24A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9" name="Image 5">
          <a:extLst>
            <a:ext uri="{FF2B5EF4-FFF2-40B4-BE49-F238E27FC236}">
              <a16:creationId xmlns:a16="http://schemas.microsoft.com/office/drawing/2014/main" id="{8EF1D39C-C1BA-4094-AC39-E662B1D2C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0" name="Image 6">
          <a:extLst>
            <a:ext uri="{FF2B5EF4-FFF2-40B4-BE49-F238E27FC236}">
              <a16:creationId xmlns:a16="http://schemas.microsoft.com/office/drawing/2014/main" id="{815FFC23-28FF-4606-9E7E-0848AF646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1" name="Image 7">
          <a:extLst>
            <a:ext uri="{FF2B5EF4-FFF2-40B4-BE49-F238E27FC236}">
              <a16:creationId xmlns:a16="http://schemas.microsoft.com/office/drawing/2014/main" id="{34F74C3E-6648-4239-974A-F73380880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2" name="imgTP">
          <a:extLst>
            <a:ext uri="{FF2B5EF4-FFF2-40B4-BE49-F238E27FC236}">
              <a16:creationId xmlns:a16="http://schemas.microsoft.com/office/drawing/2014/main" id="{84E7AE89-36D9-48C2-B246-D2B6C82C3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3" name="Image 9">
          <a:extLst>
            <a:ext uri="{FF2B5EF4-FFF2-40B4-BE49-F238E27FC236}">
              <a16:creationId xmlns:a16="http://schemas.microsoft.com/office/drawing/2014/main" id="{B869DDD7-FC00-4C23-AC03-355BFADAA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4" name="Image 10">
          <a:extLst>
            <a:ext uri="{FF2B5EF4-FFF2-40B4-BE49-F238E27FC236}">
              <a16:creationId xmlns:a16="http://schemas.microsoft.com/office/drawing/2014/main" id="{35884518-0DF3-410E-9F9C-C29CEB789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5" name="Image 11">
          <a:extLst>
            <a:ext uri="{FF2B5EF4-FFF2-40B4-BE49-F238E27FC236}">
              <a16:creationId xmlns:a16="http://schemas.microsoft.com/office/drawing/2014/main" id="{74D1D0BA-9B1B-4133-B51C-581AC01227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16" name="imgConv">
          <a:extLst>
            <a:ext uri="{FF2B5EF4-FFF2-40B4-BE49-F238E27FC236}">
              <a16:creationId xmlns:a16="http://schemas.microsoft.com/office/drawing/2014/main" id="{8D26EBAF-7D0F-4605-AFCE-E98D46A58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17" name="Image 3">
          <a:extLst>
            <a:ext uri="{FF2B5EF4-FFF2-40B4-BE49-F238E27FC236}">
              <a16:creationId xmlns:a16="http://schemas.microsoft.com/office/drawing/2014/main" id="{BB4DFEF9-8741-4017-A3DB-A78B33F49C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18" name="imgConv">
          <a:extLst>
            <a:ext uri="{FF2B5EF4-FFF2-40B4-BE49-F238E27FC236}">
              <a16:creationId xmlns:a16="http://schemas.microsoft.com/office/drawing/2014/main" id="{088504FB-4511-460D-81FD-67F11C69D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19" name="Image 5">
          <a:extLst>
            <a:ext uri="{FF2B5EF4-FFF2-40B4-BE49-F238E27FC236}">
              <a16:creationId xmlns:a16="http://schemas.microsoft.com/office/drawing/2014/main" id="{6096FAAE-9DA7-48C3-BB2A-ADDB2C7212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20" name="Image 6">
          <a:extLst>
            <a:ext uri="{FF2B5EF4-FFF2-40B4-BE49-F238E27FC236}">
              <a16:creationId xmlns:a16="http://schemas.microsoft.com/office/drawing/2014/main" id="{C4B0F3DF-125D-4E6F-8776-4D3F36927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21" name="Image 7">
          <a:extLst>
            <a:ext uri="{FF2B5EF4-FFF2-40B4-BE49-F238E27FC236}">
              <a16:creationId xmlns:a16="http://schemas.microsoft.com/office/drawing/2014/main" id="{7B93A7DD-4A1C-425E-B4EA-6447A2F1E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22" name="imgTP">
          <a:extLst>
            <a:ext uri="{FF2B5EF4-FFF2-40B4-BE49-F238E27FC236}">
              <a16:creationId xmlns:a16="http://schemas.microsoft.com/office/drawing/2014/main" id="{2A0E3F78-1196-401B-BD0F-57194DDBCB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23" name="Image 9">
          <a:extLst>
            <a:ext uri="{FF2B5EF4-FFF2-40B4-BE49-F238E27FC236}">
              <a16:creationId xmlns:a16="http://schemas.microsoft.com/office/drawing/2014/main" id="{E6D79248-926C-482E-A88B-314E4491E5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24" name="Image 10">
          <a:extLst>
            <a:ext uri="{FF2B5EF4-FFF2-40B4-BE49-F238E27FC236}">
              <a16:creationId xmlns:a16="http://schemas.microsoft.com/office/drawing/2014/main" id="{A4B5DE3D-9BCD-4D58-A377-35B2613EF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25" name="Image 11">
          <a:extLst>
            <a:ext uri="{FF2B5EF4-FFF2-40B4-BE49-F238E27FC236}">
              <a16:creationId xmlns:a16="http://schemas.microsoft.com/office/drawing/2014/main" id="{5BBD9266-2B3D-473A-AD7F-5DC5C5E2E4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26" name="imgConv">
          <a:extLst>
            <a:ext uri="{FF2B5EF4-FFF2-40B4-BE49-F238E27FC236}">
              <a16:creationId xmlns:a16="http://schemas.microsoft.com/office/drawing/2014/main" id="{4FFFAD48-7F4A-4923-A94A-D7B672D03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27" name="Image 3">
          <a:extLst>
            <a:ext uri="{FF2B5EF4-FFF2-40B4-BE49-F238E27FC236}">
              <a16:creationId xmlns:a16="http://schemas.microsoft.com/office/drawing/2014/main" id="{6AAE77F1-49E4-42B7-9F3C-0F05C74176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28" name="imgConv">
          <a:extLst>
            <a:ext uri="{FF2B5EF4-FFF2-40B4-BE49-F238E27FC236}">
              <a16:creationId xmlns:a16="http://schemas.microsoft.com/office/drawing/2014/main" id="{EE5042B7-ECB7-4ACA-BBDC-89CEBC1EF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29" name="Image 5">
          <a:extLst>
            <a:ext uri="{FF2B5EF4-FFF2-40B4-BE49-F238E27FC236}">
              <a16:creationId xmlns:a16="http://schemas.microsoft.com/office/drawing/2014/main" id="{A67516D1-ABD0-4B9B-B53D-7DD0591A1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30" name="Image 6">
          <a:extLst>
            <a:ext uri="{FF2B5EF4-FFF2-40B4-BE49-F238E27FC236}">
              <a16:creationId xmlns:a16="http://schemas.microsoft.com/office/drawing/2014/main" id="{3FEA2F36-AFE2-4439-B38B-87CE1D9FF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31" name="Image 7">
          <a:extLst>
            <a:ext uri="{FF2B5EF4-FFF2-40B4-BE49-F238E27FC236}">
              <a16:creationId xmlns:a16="http://schemas.microsoft.com/office/drawing/2014/main" id="{FA28E560-EE13-45A8-B3FC-39D03463CC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32" name="imgTP">
          <a:extLst>
            <a:ext uri="{FF2B5EF4-FFF2-40B4-BE49-F238E27FC236}">
              <a16:creationId xmlns:a16="http://schemas.microsoft.com/office/drawing/2014/main" id="{6EFE9DAB-7F53-4044-864E-A8C37DC4E4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33" name="Image 9">
          <a:extLst>
            <a:ext uri="{FF2B5EF4-FFF2-40B4-BE49-F238E27FC236}">
              <a16:creationId xmlns:a16="http://schemas.microsoft.com/office/drawing/2014/main" id="{9DA26583-D90D-4311-AADE-C20975E967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34" name="Image 10">
          <a:extLst>
            <a:ext uri="{FF2B5EF4-FFF2-40B4-BE49-F238E27FC236}">
              <a16:creationId xmlns:a16="http://schemas.microsoft.com/office/drawing/2014/main" id="{7E642A3C-BD68-419F-8D19-147B01EDA9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35" name="Image 11">
          <a:extLst>
            <a:ext uri="{FF2B5EF4-FFF2-40B4-BE49-F238E27FC236}">
              <a16:creationId xmlns:a16="http://schemas.microsoft.com/office/drawing/2014/main" id="{D149BC42-D228-4F1F-9F32-94ACA21EF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36" name="imgConv">
          <a:extLst>
            <a:ext uri="{FF2B5EF4-FFF2-40B4-BE49-F238E27FC236}">
              <a16:creationId xmlns:a16="http://schemas.microsoft.com/office/drawing/2014/main" id="{42BC1ECA-DD8C-4CDE-9988-19CCBC866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37" name="Image 3">
          <a:extLst>
            <a:ext uri="{FF2B5EF4-FFF2-40B4-BE49-F238E27FC236}">
              <a16:creationId xmlns:a16="http://schemas.microsoft.com/office/drawing/2014/main" id="{6690F37D-75F2-4038-B737-C78A3EC02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38" name="imgConv">
          <a:extLst>
            <a:ext uri="{FF2B5EF4-FFF2-40B4-BE49-F238E27FC236}">
              <a16:creationId xmlns:a16="http://schemas.microsoft.com/office/drawing/2014/main" id="{7F481667-91B8-47EC-B7A7-07ED6585A5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39" name="Image 5">
          <a:extLst>
            <a:ext uri="{FF2B5EF4-FFF2-40B4-BE49-F238E27FC236}">
              <a16:creationId xmlns:a16="http://schemas.microsoft.com/office/drawing/2014/main" id="{EA3383BF-74CB-4FAB-B7DA-0EE819C84D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40" name="Image 6">
          <a:extLst>
            <a:ext uri="{FF2B5EF4-FFF2-40B4-BE49-F238E27FC236}">
              <a16:creationId xmlns:a16="http://schemas.microsoft.com/office/drawing/2014/main" id="{47188350-FC54-4937-B86E-F5E57794E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41" name="Image 7">
          <a:extLst>
            <a:ext uri="{FF2B5EF4-FFF2-40B4-BE49-F238E27FC236}">
              <a16:creationId xmlns:a16="http://schemas.microsoft.com/office/drawing/2014/main" id="{F25AF787-D28B-4820-AD19-92137BE93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42" name="imgTP">
          <a:extLst>
            <a:ext uri="{FF2B5EF4-FFF2-40B4-BE49-F238E27FC236}">
              <a16:creationId xmlns:a16="http://schemas.microsoft.com/office/drawing/2014/main" id="{581FA0CB-2291-4511-B280-789AFBD8E4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43" name="Image 9">
          <a:extLst>
            <a:ext uri="{FF2B5EF4-FFF2-40B4-BE49-F238E27FC236}">
              <a16:creationId xmlns:a16="http://schemas.microsoft.com/office/drawing/2014/main" id="{C3E71414-01F0-414A-A187-BCA0347107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44" name="Image 10">
          <a:extLst>
            <a:ext uri="{FF2B5EF4-FFF2-40B4-BE49-F238E27FC236}">
              <a16:creationId xmlns:a16="http://schemas.microsoft.com/office/drawing/2014/main" id="{7114339F-4C48-4C88-8AEC-1D703F3F4E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45" name="Image 11">
          <a:extLst>
            <a:ext uri="{FF2B5EF4-FFF2-40B4-BE49-F238E27FC236}">
              <a16:creationId xmlns:a16="http://schemas.microsoft.com/office/drawing/2014/main" id="{7FDCFDBB-7111-4FD4-BCD1-ECBDB0DB31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46" name="imgConv">
          <a:extLst>
            <a:ext uri="{FF2B5EF4-FFF2-40B4-BE49-F238E27FC236}">
              <a16:creationId xmlns:a16="http://schemas.microsoft.com/office/drawing/2014/main" id="{FB25A958-E40E-484C-93E5-E878E2178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47" name="Image 3">
          <a:extLst>
            <a:ext uri="{FF2B5EF4-FFF2-40B4-BE49-F238E27FC236}">
              <a16:creationId xmlns:a16="http://schemas.microsoft.com/office/drawing/2014/main" id="{5AB030FA-D459-4754-B1C4-419FB9D83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48" name="imgConv">
          <a:extLst>
            <a:ext uri="{FF2B5EF4-FFF2-40B4-BE49-F238E27FC236}">
              <a16:creationId xmlns:a16="http://schemas.microsoft.com/office/drawing/2014/main" id="{F3CE9ADD-52C0-4CC5-8FD7-B24BBDD17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49" name="Image 5">
          <a:extLst>
            <a:ext uri="{FF2B5EF4-FFF2-40B4-BE49-F238E27FC236}">
              <a16:creationId xmlns:a16="http://schemas.microsoft.com/office/drawing/2014/main" id="{275448A5-3782-43E8-9AD4-B9D7E5F776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50" name="Image 6">
          <a:extLst>
            <a:ext uri="{FF2B5EF4-FFF2-40B4-BE49-F238E27FC236}">
              <a16:creationId xmlns:a16="http://schemas.microsoft.com/office/drawing/2014/main" id="{CB0767BA-101C-465A-9A8E-5663A0809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51" name="Image 7">
          <a:extLst>
            <a:ext uri="{FF2B5EF4-FFF2-40B4-BE49-F238E27FC236}">
              <a16:creationId xmlns:a16="http://schemas.microsoft.com/office/drawing/2014/main" id="{78587891-D95B-4FE0-900A-BB5E7E3122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52" name="imgTP">
          <a:extLst>
            <a:ext uri="{FF2B5EF4-FFF2-40B4-BE49-F238E27FC236}">
              <a16:creationId xmlns:a16="http://schemas.microsoft.com/office/drawing/2014/main" id="{C6D0FD91-7668-4088-AF02-135B4188FC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53" name="Image 9">
          <a:extLst>
            <a:ext uri="{FF2B5EF4-FFF2-40B4-BE49-F238E27FC236}">
              <a16:creationId xmlns:a16="http://schemas.microsoft.com/office/drawing/2014/main" id="{573B92BB-8F0A-4131-A201-49266FE3A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54" name="Image 10">
          <a:extLst>
            <a:ext uri="{FF2B5EF4-FFF2-40B4-BE49-F238E27FC236}">
              <a16:creationId xmlns:a16="http://schemas.microsoft.com/office/drawing/2014/main" id="{FE8519FC-D50F-4DD5-BD41-25A951C5B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55" name="Image 11">
          <a:extLst>
            <a:ext uri="{FF2B5EF4-FFF2-40B4-BE49-F238E27FC236}">
              <a16:creationId xmlns:a16="http://schemas.microsoft.com/office/drawing/2014/main" id="{BDA6B15E-1F04-4C51-B52F-619FD7989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56" name="imgConv">
          <a:extLst>
            <a:ext uri="{FF2B5EF4-FFF2-40B4-BE49-F238E27FC236}">
              <a16:creationId xmlns:a16="http://schemas.microsoft.com/office/drawing/2014/main" id="{540F0502-2C00-45D7-A2C4-005DA833D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57" name="Image 3">
          <a:extLst>
            <a:ext uri="{FF2B5EF4-FFF2-40B4-BE49-F238E27FC236}">
              <a16:creationId xmlns:a16="http://schemas.microsoft.com/office/drawing/2014/main" id="{55157DCC-3C14-4245-AF8E-8BDBA5189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58" name="imgConv">
          <a:extLst>
            <a:ext uri="{FF2B5EF4-FFF2-40B4-BE49-F238E27FC236}">
              <a16:creationId xmlns:a16="http://schemas.microsoft.com/office/drawing/2014/main" id="{48403507-5A90-4E90-A9C4-5180F180A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59" name="Image 5">
          <a:extLst>
            <a:ext uri="{FF2B5EF4-FFF2-40B4-BE49-F238E27FC236}">
              <a16:creationId xmlns:a16="http://schemas.microsoft.com/office/drawing/2014/main" id="{A61B0662-B057-459F-888F-960899A954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60" name="Image 6">
          <a:extLst>
            <a:ext uri="{FF2B5EF4-FFF2-40B4-BE49-F238E27FC236}">
              <a16:creationId xmlns:a16="http://schemas.microsoft.com/office/drawing/2014/main" id="{DB50076B-D420-4602-A8E5-DBF81AD0CB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61" name="Image 7">
          <a:extLst>
            <a:ext uri="{FF2B5EF4-FFF2-40B4-BE49-F238E27FC236}">
              <a16:creationId xmlns:a16="http://schemas.microsoft.com/office/drawing/2014/main" id="{E253807F-32FB-4580-BC87-47EA863AD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62" name="imgTP">
          <a:extLst>
            <a:ext uri="{FF2B5EF4-FFF2-40B4-BE49-F238E27FC236}">
              <a16:creationId xmlns:a16="http://schemas.microsoft.com/office/drawing/2014/main" id="{E5D068D2-62AF-491C-BEDA-5377E25D7D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63" name="Image 9">
          <a:extLst>
            <a:ext uri="{FF2B5EF4-FFF2-40B4-BE49-F238E27FC236}">
              <a16:creationId xmlns:a16="http://schemas.microsoft.com/office/drawing/2014/main" id="{22984F5F-DE33-456C-A823-6C9524813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64" name="Image 10">
          <a:extLst>
            <a:ext uri="{FF2B5EF4-FFF2-40B4-BE49-F238E27FC236}">
              <a16:creationId xmlns:a16="http://schemas.microsoft.com/office/drawing/2014/main" id="{6744D176-3E04-4645-AE83-B47AF96C4C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65" name="Image 11">
          <a:extLst>
            <a:ext uri="{FF2B5EF4-FFF2-40B4-BE49-F238E27FC236}">
              <a16:creationId xmlns:a16="http://schemas.microsoft.com/office/drawing/2014/main" id="{0B82C930-71BA-4146-9647-5946D7390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33131</xdr:colOff>
      <xdr:row>0</xdr:row>
      <xdr:rowOff>33133</xdr:rowOff>
    </xdr:from>
    <xdr:ext cx="1009374" cy="888727"/>
    <xdr:pic>
      <xdr:nvPicPr>
        <xdr:cNvPr id="2" name="Image 2">
          <a:extLst>
            <a:ext uri="{FF2B5EF4-FFF2-40B4-BE49-F238E27FC236}">
              <a16:creationId xmlns:a16="http://schemas.microsoft.com/office/drawing/2014/main" id="{3B8853FC-29A5-4D0A-9CB0-4513E97758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9374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9374" cy="888727"/>
    <xdr:pic>
      <xdr:nvPicPr>
        <xdr:cNvPr id="3" name="Image 2">
          <a:extLst>
            <a:ext uri="{FF2B5EF4-FFF2-40B4-BE49-F238E27FC236}">
              <a16:creationId xmlns:a16="http://schemas.microsoft.com/office/drawing/2014/main" id="{1833BC9E-A285-4815-B466-FA262C88C2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9374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33131</xdr:colOff>
      <xdr:row>0</xdr:row>
      <xdr:rowOff>33133</xdr:rowOff>
    </xdr:from>
    <xdr:ext cx="1007303" cy="888727"/>
    <xdr:pic>
      <xdr:nvPicPr>
        <xdr:cNvPr id="4" name="Image 3">
          <a:extLst>
            <a:ext uri="{FF2B5EF4-FFF2-40B4-BE49-F238E27FC236}">
              <a16:creationId xmlns:a16="http://schemas.microsoft.com/office/drawing/2014/main" id="{6538388F-625C-48BE-8766-72A4C31009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1007303" cy="88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66" name="imgConv">
          <a:extLst>
            <a:ext uri="{FF2B5EF4-FFF2-40B4-BE49-F238E27FC236}">
              <a16:creationId xmlns:a16="http://schemas.microsoft.com/office/drawing/2014/main" id="{0CB00873-D51D-4B24-8AB0-8022FC036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67" name="Image 3">
          <a:extLst>
            <a:ext uri="{FF2B5EF4-FFF2-40B4-BE49-F238E27FC236}">
              <a16:creationId xmlns:a16="http://schemas.microsoft.com/office/drawing/2014/main" id="{B6C3A17A-D2B3-4DA0-95A9-27197345D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68" name="imgConv">
          <a:extLst>
            <a:ext uri="{FF2B5EF4-FFF2-40B4-BE49-F238E27FC236}">
              <a16:creationId xmlns:a16="http://schemas.microsoft.com/office/drawing/2014/main" id="{19765E2A-B33B-429F-A57F-1E9F9BEE1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69" name="Image 5">
          <a:extLst>
            <a:ext uri="{FF2B5EF4-FFF2-40B4-BE49-F238E27FC236}">
              <a16:creationId xmlns:a16="http://schemas.microsoft.com/office/drawing/2014/main" id="{149C8DEE-66B8-4E8F-8B6F-C8FB61E25B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70" name="Image 6">
          <a:extLst>
            <a:ext uri="{FF2B5EF4-FFF2-40B4-BE49-F238E27FC236}">
              <a16:creationId xmlns:a16="http://schemas.microsoft.com/office/drawing/2014/main" id="{FA9D0D3D-6814-430F-81BB-2A3E71E52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71" name="Image 7">
          <a:extLst>
            <a:ext uri="{FF2B5EF4-FFF2-40B4-BE49-F238E27FC236}">
              <a16:creationId xmlns:a16="http://schemas.microsoft.com/office/drawing/2014/main" id="{545B2978-BC6B-4F14-B76F-6C99A66DE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72" name="imgTP">
          <a:extLst>
            <a:ext uri="{FF2B5EF4-FFF2-40B4-BE49-F238E27FC236}">
              <a16:creationId xmlns:a16="http://schemas.microsoft.com/office/drawing/2014/main" id="{F2F83124-CAB7-4141-9047-27CC8DFD1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73" name="Image 9">
          <a:extLst>
            <a:ext uri="{FF2B5EF4-FFF2-40B4-BE49-F238E27FC236}">
              <a16:creationId xmlns:a16="http://schemas.microsoft.com/office/drawing/2014/main" id="{4CE038B5-CEFB-4F61-A68D-64188F6A87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74" name="Image 10">
          <a:extLst>
            <a:ext uri="{FF2B5EF4-FFF2-40B4-BE49-F238E27FC236}">
              <a16:creationId xmlns:a16="http://schemas.microsoft.com/office/drawing/2014/main" id="{A6A03CE5-14EC-44B0-97CF-FC8CB2ECC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75" name="Image 11">
          <a:extLst>
            <a:ext uri="{FF2B5EF4-FFF2-40B4-BE49-F238E27FC236}">
              <a16:creationId xmlns:a16="http://schemas.microsoft.com/office/drawing/2014/main" id="{AC6EFCCC-8888-4588-840C-14BC880D3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76" name="imgConv">
          <a:extLst>
            <a:ext uri="{FF2B5EF4-FFF2-40B4-BE49-F238E27FC236}">
              <a16:creationId xmlns:a16="http://schemas.microsoft.com/office/drawing/2014/main" id="{457CC482-50F2-428F-BFB9-BAC46EEC3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77" name="Image 3">
          <a:extLst>
            <a:ext uri="{FF2B5EF4-FFF2-40B4-BE49-F238E27FC236}">
              <a16:creationId xmlns:a16="http://schemas.microsoft.com/office/drawing/2014/main" id="{C937E687-C0D6-400A-829C-C1F7F7018B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78" name="imgConv">
          <a:extLst>
            <a:ext uri="{FF2B5EF4-FFF2-40B4-BE49-F238E27FC236}">
              <a16:creationId xmlns:a16="http://schemas.microsoft.com/office/drawing/2014/main" id="{7D18E3E6-D03A-455B-837E-99511D7236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79" name="Image 5">
          <a:extLst>
            <a:ext uri="{FF2B5EF4-FFF2-40B4-BE49-F238E27FC236}">
              <a16:creationId xmlns:a16="http://schemas.microsoft.com/office/drawing/2014/main" id="{BABDF69F-AB10-43E3-BAE4-FCB1EC5E3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80" name="Image 6">
          <a:extLst>
            <a:ext uri="{FF2B5EF4-FFF2-40B4-BE49-F238E27FC236}">
              <a16:creationId xmlns:a16="http://schemas.microsoft.com/office/drawing/2014/main" id="{50EC778F-0D5E-4114-959A-B69552213B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81" name="Image 7">
          <a:extLst>
            <a:ext uri="{FF2B5EF4-FFF2-40B4-BE49-F238E27FC236}">
              <a16:creationId xmlns:a16="http://schemas.microsoft.com/office/drawing/2014/main" id="{DD330E0A-758F-4C42-8DD3-AB2DD4CF3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82" name="imgTP">
          <a:extLst>
            <a:ext uri="{FF2B5EF4-FFF2-40B4-BE49-F238E27FC236}">
              <a16:creationId xmlns:a16="http://schemas.microsoft.com/office/drawing/2014/main" id="{8204CA0F-7B64-400E-BD12-DDAE61002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83" name="Image 9">
          <a:extLst>
            <a:ext uri="{FF2B5EF4-FFF2-40B4-BE49-F238E27FC236}">
              <a16:creationId xmlns:a16="http://schemas.microsoft.com/office/drawing/2014/main" id="{908BA86C-E89E-4940-89B9-EDDEBE0464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84" name="Image 10">
          <a:extLst>
            <a:ext uri="{FF2B5EF4-FFF2-40B4-BE49-F238E27FC236}">
              <a16:creationId xmlns:a16="http://schemas.microsoft.com/office/drawing/2014/main" id="{9A2FAEBC-32CB-436E-BB2E-90EC7D1D8A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385" name="Image 11">
          <a:extLst>
            <a:ext uri="{FF2B5EF4-FFF2-40B4-BE49-F238E27FC236}">
              <a16:creationId xmlns:a16="http://schemas.microsoft.com/office/drawing/2014/main" id="{14D3923A-93DD-413D-A83C-D839E3233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86" name="imgConv">
          <a:extLst>
            <a:ext uri="{FF2B5EF4-FFF2-40B4-BE49-F238E27FC236}">
              <a16:creationId xmlns:a16="http://schemas.microsoft.com/office/drawing/2014/main" id="{EF08858B-55F9-42E4-9ED5-F347E7C25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87" name="Image 3">
          <a:extLst>
            <a:ext uri="{FF2B5EF4-FFF2-40B4-BE49-F238E27FC236}">
              <a16:creationId xmlns:a16="http://schemas.microsoft.com/office/drawing/2014/main" id="{9467C2E2-5BD1-4629-B2CA-0500D239F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88" name="imgConv">
          <a:extLst>
            <a:ext uri="{FF2B5EF4-FFF2-40B4-BE49-F238E27FC236}">
              <a16:creationId xmlns:a16="http://schemas.microsoft.com/office/drawing/2014/main" id="{C3844EED-CB48-46CE-B7BA-19538905F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89" name="Image 5">
          <a:extLst>
            <a:ext uri="{FF2B5EF4-FFF2-40B4-BE49-F238E27FC236}">
              <a16:creationId xmlns:a16="http://schemas.microsoft.com/office/drawing/2014/main" id="{9E2E077F-7751-4E9A-861F-CA533541A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0" name="Image 6">
          <a:extLst>
            <a:ext uri="{FF2B5EF4-FFF2-40B4-BE49-F238E27FC236}">
              <a16:creationId xmlns:a16="http://schemas.microsoft.com/office/drawing/2014/main" id="{64FC3CD5-48AC-4E11-9AB4-9C2A320B5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1" name="Image 7">
          <a:extLst>
            <a:ext uri="{FF2B5EF4-FFF2-40B4-BE49-F238E27FC236}">
              <a16:creationId xmlns:a16="http://schemas.microsoft.com/office/drawing/2014/main" id="{AC3E3872-A386-4259-A790-6F143AFF2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2" name="imgTP">
          <a:extLst>
            <a:ext uri="{FF2B5EF4-FFF2-40B4-BE49-F238E27FC236}">
              <a16:creationId xmlns:a16="http://schemas.microsoft.com/office/drawing/2014/main" id="{EB353BEC-7D61-42E5-B07D-6CA0C6562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3" name="Image 9">
          <a:extLst>
            <a:ext uri="{FF2B5EF4-FFF2-40B4-BE49-F238E27FC236}">
              <a16:creationId xmlns:a16="http://schemas.microsoft.com/office/drawing/2014/main" id="{FE51E5CA-A074-4ED1-ADF4-924F966DB6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4" name="Image 10">
          <a:extLst>
            <a:ext uri="{FF2B5EF4-FFF2-40B4-BE49-F238E27FC236}">
              <a16:creationId xmlns:a16="http://schemas.microsoft.com/office/drawing/2014/main" id="{966D6479-78C5-4C17-8E3D-1F351FB89D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5" name="Image 11">
          <a:extLst>
            <a:ext uri="{FF2B5EF4-FFF2-40B4-BE49-F238E27FC236}">
              <a16:creationId xmlns:a16="http://schemas.microsoft.com/office/drawing/2014/main" id="{FE95726B-85EB-4193-B6CE-5C7DCE6FD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6" name="imgConv">
          <a:extLst>
            <a:ext uri="{FF2B5EF4-FFF2-40B4-BE49-F238E27FC236}">
              <a16:creationId xmlns:a16="http://schemas.microsoft.com/office/drawing/2014/main" id="{C9766627-4F06-4915-8087-5F9363DB9C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7" name="Image 3">
          <a:extLst>
            <a:ext uri="{FF2B5EF4-FFF2-40B4-BE49-F238E27FC236}">
              <a16:creationId xmlns:a16="http://schemas.microsoft.com/office/drawing/2014/main" id="{F7D0B693-BA44-44D5-BC82-34E3910A3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8" name="imgConv">
          <a:extLst>
            <a:ext uri="{FF2B5EF4-FFF2-40B4-BE49-F238E27FC236}">
              <a16:creationId xmlns:a16="http://schemas.microsoft.com/office/drawing/2014/main" id="{44AFEE2E-D6AB-4A58-BD60-3EEBE3BC4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9" name="Image 5">
          <a:extLst>
            <a:ext uri="{FF2B5EF4-FFF2-40B4-BE49-F238E27FC236}">
              <a16:creationId xmlns:a16="http://schemas.microsoft.com/office/drawing/2014/main" id="{B6B9D70E-BA29-405B-916A-0BE4AB8BA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00" name="Image 6">
          <a:extLst>
            <a:ext uri="{FF2B5EF4-FFF2-40B4-BE49-F238E27FC236}">
              <a16:creationId xmlns:a16="http://schemas.microsoft.com/office/drawing/2014/main" id="{155D0166-00D5-49BE-8EC9-05A6A6885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01" name="Image 7">
          <a:extLst>
            <a:ext uri="{FF2B5EF4-FFF2-40B4-BE49-F238E27FC236}">
              <a16:creationId xmlns:a16="http://schemas.microsoft.com/office/drawing/2014/main" id="{0D538267-882E-46E1-AB5A-53D20FAA7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02" name="imgTP">
          <a:extLst>
            <a:ext uri="{FF2B5EF4-FFF2-40B4-BE49-F238E27FC236}">
              <a16:creationId xmlns:a16="http://schemas.microsoft.com/office/drawing/2014/main" id="{B634E4E9-1A9F-40A7-9DE4-AD4A4C718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03" name="Image 9">
          <a:extLst>
            <a:ext uri="{FF2B5EF4-FFF2-40B4-BE49-F238E27FC236}">
              <a16:creationId xmlns:a16="http://schemas.microsoft.com/office/drawing/2014/main" id="{C82C1226-89A1-40DA-9D08-2539E2F1D6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04" name="Image 10">
          <a:extLst>
            <a:ext uri="{FF2B5EF4-FFF2-40B4-BE49-F238E27FC236}">
              <a16:creationId xmlns:a16="http://schemas.microsoft.com/office/drawing/2014/main" id="{4D175553-55ED-4E4C-96B9-E0572B2BD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05" name="Image 11">
          <a:extLst>
            <a:ext uri="{FF2B5EF4-FFF2-40B4-BE49-F238E27FC236}">
              <a16:creationId xmlns:a16="http://schemas.microsoft.com/office/drawing/2014/main" id="{D269D89C-79F1-4102-BE5E-920A6C45D6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06" name="imgConv">
          <a:extLst>
            <a:ext uri="{FF2B5EF4-FFF2-40B4-BE49-F238E27FC236}">
              <a16:creationId xmlns:a16="http://schemas.microsoft.com/office/drawing/2014/main" id="{C34FDDFF-FC26-4EF9-9591-E27168539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07" name="Image 3">
          <a:extLst>
            <a:ext uri="{FF2B5EF4-FFF2-40B4-BE49-F238E27FC236}">
              <a16:creationId xmlns:a16="http://schemas.microsoft.com/office/drawing/2014/main" id="{4DF43F01-6F9C-4772-923A-71F1AD058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08" name="imgConv">
          <a:extLst>
            <a:ext uri="{FF2B5EF4-FFF2-40B4-BE49-F238E27FC236}">
              <a16:creationId xmlns:a16="http://schemas.microsoft.com/office/drawing/2014/main" id="{729A77A4-B748-41DC-817F-CCAB69AEB8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409" name="Image 5">
          <a:extLst>
            <a:ext uri="{FF2B5EF4-FFF2-40B4-BE49-F238E27FC236}">
              <a16:creationId xmlns:a16="http://schemas.microsoft.com/office/drawing/2014/main" id="{5ACE534D-E142-4CC7-BAF3-3085FF94AD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410" name="Image 6">
          <a:extLst>
            <a:ext uri="{FF2B5EF4-FFF2-40B4-BE49-F238E27FC236}">
              <a16:creationId xmlns:a16="http://schemas.microsoft.com/office/drawing/2014/main" id="{5D9C4647-CF20-45CC-A6A9-D84D29CD1B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411" name="Image 7">
          <a:extLst>
            <a:ext uri="{FF2B5EF4-FFF2-40B4-BE49-F238E27FC236}">
              <a16:creationId xmlns:a16="http://schemas.microsoft.com/office/drawing/2014/main" id="{AAEA3FE8-130B-4089-9DBE-ECB9BB177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412" name="imgTP">
          <a:extLst>
            <a:ext uri="{FF2B5EF4-FFF2-40B4-BE49-F238E27FC236}">
              <a16:creationId xmlns:a16="http://schemas.microsoft.com/office/drawing/2014/main" id="{024B8F56-AAC4-4247-99AC-2AA636075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413" name="Image 9">
          <a:extLst>
            <a:ext uri="{FF2B5EF4-FFF2-40B4-BE49-F238E27FC236}">
              <a16:creationId xmlns:a16="http://schemas.microsoft.com/office/drawing/2014/main" id="{DDA526BF-B3C4-4960-9DBC-7A5B5D0B8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414" name="Image 10">
          <a:extLst>
            <a:ext uri="{FF2B5EF4-FFF2-40B4-BE49-F238E27FC236}">
              <a16:creationId xmlns:a16="http://schemas.microsoft.com/office/drawing/2014/main" id="{51B47ABA-99B2-4BFA-89AF-BA1A01B22B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415" name="Image 11">
          <a:extLst>
            <a:ext uri="{FF2B5EF4-FFF2-40B4-BE49-F238E27FC236}">
              <a16:creationId xmlns:a16="http://schemas.microsoft.com/office/drawing/2014/main" id="{FB44590D-99AF-4353-AB5B-302D002FD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16" name="imgConv">
          <a:extLst>
            <a:ext uri="{FF2B5EF4-FFF2-40B4-BE49-F238E27FC236}">
              <a16:creationId xmlns:a16="http://schemas.microsoft.com/office/drawing/2014/main" id="{E5F61259-3AA9-48A8-BAC3-4E81F6842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17" name="Image 3">
          <a:extLst>
            <a:ext uri="{FF2B5EF4-FFF2-40B4-BE49-F238E27FC236}">
              <a16:creationId xmlns:a16="http://schemas.microsoft.com/office/drawing/2014/main" id="{2B2D4AA7-0C0C-45E7-BF93-7CDE8AEE1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18" name="imgConv">
          <a:extLst>
            <a:ext uri="{FF2B5EF4-FFF2-40B4-BE49-F238E27FC236}">
              <a16:creationId xmlns:a16="http://schemas.microsoft.com/office/drawing/2014/main" id="{C32B2A77-6331-4D18-B0D6-384CC4281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419" name="Image 5">
          <a:extLst>
            <a:ext uri="{FF2B5EF4-FFF2-40B4-BE49-F238E27FC236}">
              <a16:creationId xmlns:a16="http://schemas.microsoft.com/office/drawing/2014/main" id="{EA4FEB6B-0A15-4F81-B8F3-1F14C775D1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420" name="Image 6">
          <a:extLst>
            <a:ext uri="{FF2B5EF4-FFF2-40B4-BE49-F238E27FC236}">
              <a16:creationId xmlns:a16="http://schemas.microsoft.com/office/drawing/2014/main" id="{C1B490C9-16D1-41FD-BF44-B046FEB9B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421" name="Image 7">
          <a:extLst>
            <a:ext uri="{FF2B5EF4-FFF2-40B4-BE49-F238E27FC236}">
              <a16:creationId xmlns:a16="http://schemas.microsoft.com/office/drawing/2014/main" id="{20B60796-E064-4055-A57E-751BAEBAEC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422" name="imgTP">
          <a:extLst>
            <a:ext uri="{FF2B5EF4-FFF2-40B4-BE49-F238E27FC236}">
              <a16:creationId xmlns:a16="http://schemas.microsoft.com/office/drawing/2014/main" id="{2628AED0-867D-4F2A-96DC-D60BF356F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423" name="Image 9">
          <a:extLst>
            <a:ext uri="{FF2B5EF4-FFF2-40B4-BE49-F238E27FC236}">
              <a16:creationId xmlns:a16="http://schemas.microsoft.com/office/drawing/2014/main" id="{3C706E04-B2C7-41BD-8A1E-9E52E0CD2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424" name="Image 10">
          <a:extLst>
            <a:ext uri="{FF2B5EF4-FFF2-40B4-BE49-F238E27FC236}">
              <a16:creationId xmlns:a16="http://schemas.microsoft.com/office/drawing/2014/main" id="{1B27670B-FAE1-466A-AE12-3277684767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425" name="Image 11">
          <a:extLst>
            <a:ext uri="{FF2B5EF4-FFF2-40B4-BE49-F238E27FC236}">
              <a16:creationId xmlns:a16="http://schemas.microsoft.com/office/drawing/2014/main" id="{C577893C-8E37-4D1A-8CE0-5F8552ED8B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26" name="imgConv">
          <a:extLst>
            <a:ext uri="{FF2B5EF4-FFF2-40B4-BE49-F238E27FC236}">
              <a16:creationId xmlns:a16="http://schemas.microsoft.com/office/drawing/2014/main" id="{8E7CA826-E36D-406C-BD69-9A0E696F4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27" name="Image 3">
          <a:extLst>
            <a:ext uri="{FF2B5EF4-FFF2-40B4-BE49-F238E27FC236}">
              <a16:creationId xmlns:a16="http://schemas.microsoft.com/office/drawing/2014/main" id="{10919DEA-5732-4F61-A81D-AFDAC4FC2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28" name="imgConv">
          <a:extLst>
            <a:ext uri="{FF2B5EF4-FFF2-40B4-BE49-F238E27FC236}">
              <a16:creationId xmlns:a16="http://schemas.microsoft.com/office/drawing/2014/main" id="{0E5A47EB-4556-4BE3-83B5-1BB8533056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429" name="Image 5">
          <a:extLst>
            <a:ext uri="{FF2B5EF4-FFF2-40B4-BE49-F238E27FC236}">
              <a16:creationId xmlns:a16="http://schemas.microsoft.com/office/drawing/2014/main" id="{35F095EA-A204-4C9B-AF8B-A19B2F8118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430" name="Image 6">
          <a:extLst>
            <a:ext uri="{FF2B5EF4-FFF2-40B4-BE49-F238E27FC236}">
              <a16:creationId xmlns:a16="http://schemas.microsoft.com/office/drawing/2014/main" id="{1DC4996F-0342-4255-AC8D-F58CB71BD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431" name="Image 7">
          <a:extLst>
            <a:ext uri="{FF2B5EF4-FFF2-40B4-BE49-F238E27FC236}">
              <a16:creationId xmlns:a16="http://schemas.microsoft.com/office/drawing/2014/main" id="{51A106B4-AADB-4D39-A136-03912C7C1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432" name="imgTP">
          <a:extLst>
            <a:ext uri="{FF2B5EF4-FFF2-40B4-BE49-F238E27FC236}">
              <a16:creationId xmlns:a16="http://schemas.microsoft.com/office/drawing/2014/main" id="{EF1BAEA2-E808-4605-B433-78D855D4C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433" name="Image 9">
          <a:extLst>
            <a:ext uri="{FF2B5EF4-FFF2-40B4-BE49-F238E27FC236}">
              <a16:creationId xmlns:a16="http://schemas.microsoft.com/office/drawing/2014/main" id="{2122D838-A930-484A-9D3F-662A1E647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434" name="Image 10">
          <a:extLst>
            <a:ext uri="{FF2B5EF4-FFF2-40B4-BE49-F238E27FC236}">
              <a16:creationId xmlns:a16="http://schemas.microsoft.com/office/drawing/2014/main" id="{4EF6ADBA-A3A3-4EFF-8F65-89BA70624D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435" name="Image 11">
          <a:extLst>
            <a:ext uri="{FF2B5EF4-FFF2-40B4-BE49-F238E27FC236}">
              <a16:creationId xmlns:a16="http://schemas.microsoft.com/office/drawing/2014/main" id="{1A1C12B6-D87E-4BF0-994B-0E034801F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36" name="imgConv">
          <a:extLst>
            <a:ext uri="{FF2B5EF4-FFF2-40B4-BE49-F238E27FC236}">
              <a16:creationId xmlns:a16="http://schemas.microsoft.com/office/drawing/2014/main" id="{3E510914-26B7-495D-A9DF-627E4E59A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37" name="Image 3">
          <a:extLst>
            <a:ext uri="{FF2B5EF4-FFF2-40B4-BE49-F238E27FC236}">
              <a16:creationId xmlns:a16="http://schemas.microsoft.com/office/drawing/2014/main" id="{4DEE3C87-6596-4118-B06D-B0B5615DCE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38" name="imgConv">
          <a:extLst>
            <a:ext uri="{FF2B5EF4-FFF2-40B4-BE49-F238E27FC236}">
              <a16:creationId xmlns:a16="http://schemas.microsoft.com/office/drawing/2014/main" id="{5BDFFDC8-A94E-48C2-A8EE-7E6F71593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439" name="Image 5">
          <a:extLst>
            <a:ext uri="{FF2B5EF4-FFF2-40B4-BE49-F238E27FC236}">
              <a16:creationId xmlns:a16="http://schemas.microsoft.com/office/drawing/2014/main" id="{8486E0E7-1EF8-4D59-BAC0-64885E85AC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440" name="Image 6">
          <a:extLst>
            <a:ext uri="{FF2B5EF4-FFF2-40B4-BE49-F238E27FC236}">
              <a16:creationId xmlns:a16="http://schemas.microsoft.com/office/drawing/2014/main" id="{BD7C9985-2C82-4471-A7B8-EBEA1EC4F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441" name="Image 7">
          <a:extLst>
            <a:ext uri="{FF2B5EF4-FFF2-40B4-BE49-F238E27FC236}">
              <a16:creationId xmlns:a16="http://schemas.microsoft.com/office/drawing/2014/main" id="{3F4C17BF-434F-4F28-8849-E87AD3769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442" name="imgTP">
          <a:extLst>
            <a:ext uri="{FF2B5EF4-FFF2-40B4-BE49-F238E27FC236}">
              <a16:creationId xmlns:a16="http://schemas.microsoft.com/office/drawing/2014/main" id="{C01366FB-ABE4-4ABB-8F05-7FC633A52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443" name="Image 9">
          <a:extLst>
            <a:ext uri="{FF2B5EF4-FFF2-40B4-BE49-F238E27FC236}">
              <a16:creationId xmlns:a16="http://schemas.microsoft.com/office/drawing/2014/main" id="{99D484CD-9160-4883-B490-712D5DBBE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444" name="Image 10">
          <a:extLst>
            <a:ext uri="{FF2B5EF4-FFF2-40B4-BE49-F238E27FC236}">
              <a16:creationId xmlns:a16="http://schemas.microsoft.com/office/drawing/2014/main" id="{17CCC15D-4B33-4CFA-A875-E5D6397D7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445" name="Image 11">
          <a:extLst>
            <a:ext uri="{FF2B5EF4-FFF2-40B4-BE49-F238E27FC236}">
              <a16:creationId xmlns:a16="http://schemas.microsoft.com/office/drawing/2014/main" id="{0304DEEB-5399-4742-982B-2AB349654A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46" name="imgConv">
          <a:extLst>
            <a:ext uri="{FF2B5EF4-FFF2-40B4-BE49-F238E27FC236}">
              <a16:creationId xmlns:a16="http://schemas.microsoft.com/office/drawing/2014/main" id="{A395C027-5870-40DC-AC62-61342DC1E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47" name="Image 3">
          <a:extLst>
            <a:ext uri="{FF2B5EF4-FFF2-40B4-BE49-F238E27FC236}">
              <a16:creationId xmlns:a16="http://schemas.microsoft.com/office/drawing/2014/main" id="{E9E334FC-4DA8-4E03-BFD5-A890F4A73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48" name="imgConv">
          <a:extLst>
            <a:ext uri="{FF2B5EF4-FFF2-40B4-BE49-F238E27FC236}">
              <a16:creationId xmlns:a16="http://schemas.microsoft.com/office/drawing/2014/main" id="{0851DA3E-AB0A-4C8C-9B3C-767FD0660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449" name="Image 5">
          <a:extLst>
            <a:ext uri="{FF2B5EF4-FFF2-40B4-BE49-F238E27FC236}">
              <a16:creationId xmlns:a16="http://schemas.microsoft.com/office/drawing/2014/main" id="{4CBB1B3C-9464-4365-B959-47ADA1F2C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450" name="Image 6">
          <a:extLst>
            <a:ext uri="{FF2B5EF4-FFF2-40B4-BE49-F238E27FC236}">
              <a16:creationId xmlns:a16="http://schemas.microsoft.com/office/drawing/2014/main" id="{F52F45D7-7A40-4CD0-ADDB-1539B13C3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451" name="Image 7">
          <a:extLst>
            <a:ext uri="{FF2B5EF4-FFF2-40B4-BE49-F238E27FC236}">
              <a16:creationId xmlns:a16="http://schemas.microsoft.com/office/drawing/2014/main" id="{B071779F-18E2-435D-984E-C0D8FDAC9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452" name="imgTP">
          <a:extLst>
            <a:ext uri="{FF2B5EF4-FFF2-40B4-BE49-F238E27FC236}">
              <a16:creationId xmlns:a16="http://schemas.microsoft.com/office/drawing/2014/main" id="{80B38593-38CB-4968-8EE3-94A1BED75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453" name="Image 9">
          <a:extLst>
            <a:ext uri="{FF2B5EF4-FFF2-40B4-BE49-F238E27FC236}">
              <a16:creationId xmlns:a16="http://schemas.microsoft.com/office/drawing/2014/main" id="{CFCAC524-475E-4072-82FF-2277C2A9D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454" name="Image 10">
          <a:extLst>
            <a:ext uri="{FF2B5EF4-FFF2-40B4-BE49-F238E27FC236}">
              <a16:creationId xmlns:a16="http://schemas.microsoft.com/office/drawing/2014/main" id="{E3FEE5D6-CD80-431A-9F4D-45E6749FA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455" name="Image 11">
          <a:extLst>
            <a:ext uri="{FF2B5EF4-FFF2-40B4-BE49-F238E27FC236}">
              <a16:creationId xmlns:a16="http://schemas.microsoft.com/office/drawing/2014/main" id="{C9ACA9BB-D4DA-4E1C-A3BE-6833D2AA0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66675</xdr:rowOff>
    </xdr:from>
    <xdr:to>
      <xdr:col>0</xdr:col>
      <xdr:colOff>2171700</xdr:colOff>
      <xdr:row>11</xdr:row>
      <xdr:rowOff>66675</xdr:rowOff>
    </xdr:to>
    <xdr:pic>
      <xdr:nvPicPr>
        <xdr:cNvPr id="456" name="Image 2">
          <a:extLst>
            <a:ext uri="{FF2B5EF4-FFF2-40B4-BE49-F238E27FC236}">
              <a16:creationId xmlns:a16="http://schemas.microsoft.com/office/drawing/2014/main" id="{D2A1D96D-95C0-4253-9859-5BE793504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209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457" name="Connecteur droit 456">
          <a:extLst>
            <a:ext uri="{FF2B5EF4-FFF2-40B4-BE49-F238E27FC236}">
              <a16:creationId xmlns:a16="http://schemas.microsoft.com/office/drawing/2014/main" id="{C24ADCBB-9D92-4A0B-AE80-FC57C0D6F21B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58" name="imgConv">
          <a:extLst>
            <a:ext uri="{FF2B5EF4-FFF2-40B4-BE49-F238E27FC236}">
              <a16:creationId xmlns:a16="http://schemas.microsoft.com/office/drawing/2014/main" id="{BE9CFC5B-36F9-4599-89A4-DC6F71EF7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59" name="Image 3">
          <a:extLst>
            <a:ext uri="{FF2B5EF4-FFF2-40B4-BE49-F238E27FC236}">
              <a16:creationId xmlns:a16="http://schemas.microsoft.com/office/drawing/2014/main" id="{1BA99A7C-CAD8-4321-B0FB-2B3C30BDE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60" name="imgConv">
          <a:extLst>
            <a:ext uri="{FF2B5EF4-FFF2-40B4-BE49-F238E27FC236}">
              <a16:creationId xmlns:a16="http://schemas.microsoft.com/office/drawing/2014/main" id="{AA495933-D536-43E5-BDE1-42F254EB0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461" name="Image 5">
          <a:extLst>
            <a:ext uri="{FF2B5EF4-FFF2-40B4-BE49-F238E27FC236}">
              <a16:creationId xmlns:a16="http://schemas.microsoft.com/office/drawing/2014/main" id="{C0C59A8B-453F-4C54-8E67-475D7AFE6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462" name="Image 6">
          <a:extLst>
            <a:ext uri="{FF2B5EF4-FFF2-40B4-BE49-F238E27FC236}">
              <a16:creationId xmlns:a16="http://schemas.microsoft.com/office/drawing/2014/main" id="{7A0A5F72-C570-4AC6-BFA7-8465669C7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463" name="Image 7">
          <a:extLst>
            <a:ext uri="{FF2B5EF4-FFF2-40B4-BE49-F238E27FC236}">
              <a16:creationId xmlns:a16="http://schemas.microsoft.com/office/drawing/2014/main" id="{57E62607-B40F-40D2-8F83-5D1559AD76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464" name="imgTP">
          <a:extLst>
            <a:ext uri="{FF2B5EF4-FFF2-40B4-BE49-F238E27FC236}">
              <a16:creationId xmlns:a16="http://schemas.microsoft.com/office/drawing/2014/main" id="{18E8D863-4933-4F64-815C-739C0ACD8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465" name="Image 9">
          <a:extLst>
            <a:ext uri="{FF2B5EF4-FFF2-40B4-BE49-F238E27FC236}">
              <a16:creationId xmlns:a16="http://schemas.microsoft.com/office/drawing/2014/main" id="{03CC30C3-5B2F-4E3B-9A85-399B4F0F02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466" name="Image 10">
          <a:extLst>
            <a:ext uri="{FF2B5EF4-FFF2-40B4-BE49-F238E27FC236}">
              <a16:creationId xmlns:a16="http://schemas.microsoft.com/office/drawing/2014/main" id="{28010781-D096-45B0-AFF4-F20E1D76D4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467" name="Image 11">
          <a:extLst>
            <a:ext uri="{FF2B5EF4-FFF2-40B4-BE49-F238E27FC236}">
              <a16:creationId xmlns:a16="http://schemas.microsoft.com/office/drawing/2014/main" id="{E75AF180-7585-4C11-91AE-08CA88FBEB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68" name="imgConv">
          <a:extLst>
            <a:ext uri="{FF2B5EF4-FFF2-40B4-BE49-F238E27FC236}">
              <a16:creationId xmlns:a16="http://schemas.microsoft.com/office/drawing/2014/main" id="{AE45B0EE-DAE4-4253-AC91-02041D2173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69" name="Image 3">
          <a:extLst>
            <a:ext uri="{FF2B5EF4-FFF2-40B4-BE49-F238E27FC236}">
              <a16:creationId xmlns:a16="http://schemas.microsoft.com/office/drawing/2014/main" id="{24662E6E-326A-4A16-8C18-CCAE19215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70" name="imgConv">
          <a:extLst>
            <a:ext uri="{FF2B5EF4-FFF2-40B4-BE49-F238E27FC236}">
              <a16:creationId xmlns:a16="http://schemas.microsoft.com/office/drawing/2014/main" id="{99153D00-158A-423C-AAE9-EB6E64D56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71" name="Image 5">
          <a:extLst>
            <a:ext uri="{FF2B5EF4-FFF2-40B4-BE49-F238E27FC236}">
              <a16:creationId xmlns:a16="http://schemas.microsoft.com/office/drawing/2014/main" id="{5F0251B5-1DDB-4ED7-A950-871D883C7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72" name="Image 6">
          <a:extLst>
            <a:ext uri="{FF2B5EF4-FFF2-40B4-BE49-F238E27FC236}">
              <a16:creationId xmlns:a16="http://schemas.microsoft.com/office/drawing/2014/main" id="{BCF53D55-A903-40CA-8660-FD27F562B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73" name="Image 7">
          <a:extLst>
            <a:ext uri="{FF2B5EF4-FFF2-40B4-BE49-F238E27FC236}">
              <a16:creationId xmlns:a16="http://schemas.microsoft.com/office/drawing/2014/main" id="{A54D3508-FE5A-47DC-A124-F864678BA4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74" name="imgTP">
          <a:extLst>
            <a:ext uri="{FF2B5EF4-FFF2-40B4-BE49-F238E27FC236}">
              <a16:creationId xmlns:a16="http://schemas.microsoft.com/office/drawing/2014/main" id="{E37E23F7-4B97-4ACC-BE90-99A7D0B6A4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75" name="Image 9">
          <a:extLst>
            <a:ext uri="{FF2B5EF4-FFF2-40B4-BE49-F238E27FC236}">
              <a16:creationId xmlns:a16="http://schemas.microsoft.com/office/drawing/2014/main" id="{3821987A-2A68-4984-A800-AAA6AAA50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76" name="Image 10">
          <a:extLst>
            <a:ext uri="{FF2B5EF4-FFF2-40B4-BE49-F238E27FC236}">
              <a16:creationId xmlns:a16="http://schemas.microsoft.com/office/drawing/2014/main" id="{2FABB94E-F584-419B-9B59-4BA8DFFC1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477" name="Image 11">
          <a:extLst>
            <a:ext uri="{FF2B5EF4-FFF2-40B4-BE49-F238E27FC236}">
              <a16:creationId xmlns:a16="http://schemas.microsoft.com/office/drawing/2014/main" id="{00E28239-9C0C-4BAB-BFE7-E7B0724FB9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78" name="imgConv">
          <a:extLst>
            <a:ext uri="{FF2B5EF4-FFF2-40B4-BE49-F238E27FC236}">
              <a16:creationId xmlns:a16="http://schemas.microsoft.com/office/drawing/2014/main" id="{70F271B1-D3D9-4051-BE84-6388B940AE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79" name="Image 3">
          <a:extLst>
            <a:ext uri="{FF2B5EF4-FFF2-40B4-BE49-F238E27FC236}">
              <a16:creationId xmlns:a16="http://schemas.microsoft.com/office/drawing/2014/main" id="{FBD14A4D-518C-412D-83F2-901754E148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0" name="imgConv">
          <a:extLst>
            <a:ext uri="{FF2B5EF4-FFF2-40B4-BE49-F238E27FC236}">
              <a16:creationId xmlns:a16="http://schemas.microsoft.com/office/drawing/2014/main" id="{EA105743-6C69-4CA7-9D7C-7FFF8B8AE6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1" name="Image 5">
          <a:extLst>
            <a:ext uri="{FF2B5EF4-FFF2-40B4-BE49-F238E27FC236}">
              <a16:creationId xmlns:a16="http://schemas.microsoft.com/office/drawing/2014/main" id="{F5D7EFC8-D21A-4F6A-94BA-47CD88B4A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2" name="Image 6">
          <a:extLst>
            <a:ext uri="{FF2B5EF4-FFF2-40B4-BE49-F238E27FC236}">
              <a16:creationId xmlns:a16="http://schemas.microsoft.com/office/drawing/2014/main" id="{FAF4B28C-1E18-4A29-853F-5D731B3096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3" name="Image 7">
          <a:extLst>
            <a:ext uri="{FF2B5EF4-FFF2-40B4-BE49-F238E27FC236}">
              <a16:creationId xmlns:a16="http://schemas.microsoft.com/office/drawing/2014/main" id="{17D99E65-0128-4A43-8380-05BA63668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4" name="imgTP">
          <a:extLst>
            <a:ext uri="{FF2B5EF4-FFF2-40B4-BE49-F238E27FC236}">
              <a16:creationId xmlns:a16="http://schemas.microsoft.com/office/drawing/2014/main" id="{35C183DE-4E0F-4996-817A-C2FFB07CB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5" name="Image 9">
          <a:extLst>
            <a:ext uri="{FF2B5EF4-FFF2-40B4-BE49-F238E27FC236}">
              <a16:creationId xmlns:a16="http://schemas.microsoft.com/office/drawing/2014/main" id="{B8F1844A-76F2-46F1-8763-B24F773ABF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6" name="Image 10">
          <a:extLst>
            <a:ext uri="{FF2B5EF4-FFF2-40B4-BE49-F238E27FC236}">
              <a16:creationId xmlns:a16="http://schemas.microsoft.com/office/drawing/2014/main" id="{4476E3D4-BD3B-4D5F-BBD7-663F5DDEC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7" name="Image 11">
          <a:extLst>
            <a:ext uri="{FF2B5EF4-FFF2-40B4-BE49-F238E27FC236}">
              <a16:creationId xmlns:a16="http://schemas.microsoft.com/office/drawing/2014/main" id="{C37E7C01-3B83-4C7E-AFB2-32867DDBF0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8" name="imgConv">
          <a:extLst>
            <a:ext uri="{FF2B5EF4-FFF2-40B4-BE49-F238E27FC236}">
              <a16:creationId xmlns:a16="http://schemas.microsoft.com/office/drawing/2014/main" id="{2875A9A6-C1DD-4571-B147-F15C627E11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89" name="Image 3">
          <a:extLst>
            <a:ext uri="{FF2B5EF4-FFF2-40B4-BE49-F238E27FC236}">
              <a16:creationId xmlns:a16="http://schemas.microsoft.com/office/drawing/2014/main" id="{A4FD855A-07E3-4980-8229-9CBC36225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90" name="imgConv">
          <a:extLst>
            <a:ext uri="{FF2B5EF4-FFF2-40B4-BE49-F238E27FC236}">
              <a16:creationId xmlns:a16="http://schemas.microsoft.com/office/drawing/2014/main" id="{8A0660A5-0B9A-4251-A254-4CAB9EA23F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91" name="Image 5">
          <a:extLst>
            <a:ext uri="{FF2B5EF4-FFF2-40B4-BE49-F238E27FC236}">
              <a16:creationId xmlns:a16="http://schemas.microsoft.com/office/drawing/2014/main" id="{97509121-01B3-4D15-BF1A-548522A86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92" name="Image 6">
          <a:extLst>
            <a:ext uri="{FF2B5EF4-FFF2-40B4-BE49-F238E27FC236}">
              <a16:creationId xmlns:a16="http://schemas.microsoft.com/office/drawing/2014/main" id="{3C11EFC5-96F3-4AEF-AB78-0882C8A9ED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93" name="Image 7">
          <a:extLst>
            <a:ext uri="{FF2B5EF4-FFF2-40B4-BE49-F238E27FC236}">
              <a16:creationId xmlns:a16="http://schemas.microsoft.com/office/drawing/2014/main" id="{F294C443-476C-4A14-AFFB-1F00FA90D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94" name="imgTP">
          <a:extLst>
            <a:ext uri="{FF2B5EF4-FFF2-40B4-BE49-F238E27FC236}">
              <a16:creationId xmlns:a16="http://schemas.microsoft.com/office/drawing/2014/main" id="{B058D85B-7151-46EF-9732-79A27AC473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95" name="Image 9">
          <a:extLst>
            <a:ext uri="{FF2B5EF4-FFF2-40B4-BE49-F238E27FC236}">
              <a16:creationId xmlns:a16="http://schemas.microsoft.com/office/drawing/2014/main" id="{0897329E-4E54-4677-B3E5-51D46CBEA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96" name="Image 10">
          <a:extLst>
            <a:ext uri="{FF2B5EF4-FFF2-40B4-BE49-F238E27FC236}">
              <a16:creationId xmlns:a16="http://schemas.microsoft.com/office/drawing/2014/main" id="{13EB0C22-C143-4559-B645-4163929C3C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97" name="Image 11">
          <a:extLst>
            <a:ext uri="{FF2B5EF4-FFF2-40B4-BE49-F238E27FC236}">
              <a16:creationId xmlns:a16="http://schemas.microsoft.com/office/drawing/2014/main" id="{B856C330-7CF9-427E-80C3-6805558B3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98" name="imgConv">
          <a:extLst>
            <a:ext uri="{FF2B5EF4-FFF2-40B4-BE49-F238E27FC236}">
              <a16:creationId xmlns:a16="http://schemas.microsoft.com/office/drawing/2014/main" id="{7369D78F-54D7-4EB3-A8E1-B071E3F654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99" name="Image 3">
          <a:extLst>
            <a:ext uri="{FF2B5EF4-FFF2-40B4-BE49-F238E27FC236}">
              <a16:creationId xmlns:a16="http://schemas.microsoft.com/office/drawing/2014/main" id="{CA774E3B-D621-415E-BEEC-026E04F9E9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00" name="imgConv">
          <a:extLst>
            <a:ext uri="{FF2B5EF4-FFF2-40B4-BE49-F238E27FC236}">
              <a16:creationId xmlns:a16="http://schemas.microsoft.com/office/drawing/2014/main" id="{C90842B8-999F-46D5-B667-FCAD4E05E1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01" name="Image 5">
          <a:extLst>
            <a:ext uri="{FF2B5EF4-FFF2-40B4-BE49-F238E27FC236}">
              <a16:creationId xmlns:a16="http://schemas.microsoft.com/office/drawing/2014/main" id="{2E0ACB33-95B9-407D-B173-65AB0DDA3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02" name="Image 6">
          <a:extLst>
            <a:ext uri="{FF2B5EF4-FFF2-40B4-BE49-F238E27FC236}">
              <a16:creationId xmlns:a16="http://schemas.microsoft.com/office/drawing/2014/main" id="{0706E554-8F55-46E0-A302-1F9560E6F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03" name="Image 7">
          <a:extLst>
            <a:ext uri="{FF2B5EF4-FFF2-40B4-BE49-F238E27FC236}">
              <a16:creationId xmlns:a16="http://schemas.microsoft.com/office/drawing/2014/main" id="{B0C4C236-033C-4986-A7C1-0A495F885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04" name="imgTP">
          <a:extLst>
            <a:ext uri="{FF2B5EF4-FFF2-40B4-BE49-F238E27FC236}">
              <a16:creationId xmlns:a16="http://schemas.microsoft.com/office/drawing/2014/main" id="{5B12CB5C-1BA7-48ED-B3F6-7FB601206C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05" name="Image 9">
          <a:extLst>
            <a:ext uri="{FF2B5EF4-FFF2-40B4-BE49-F238E27FC236}">
              <a16:creationId xmlns:a16="http://schemas.microsoft.com/office/drawing/2014/main" id="{4B6FFFA5-A1D4-41A2-87D8-2CCC585F7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06" name="Image 10">
          <a:extLst>
            <a:ext uri="{FF2B5EF4-FFF2-40B4-BE49-F238E27FC236}">
              <a16:creationId xmlns:a16="http://schemas.microsoft.com/office/drawing/2014/main" id="{5D390BFF-1A54-4C6D-9E1C-B9EEE5561B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07" name="Image 11">
          <a:extLst>
            <a:ext uri="{FF2B5EF4-FFF2-40B4-BE49-F238E27FC236}">
              <a16:creationId xmlns:a16="http://schemas.microsoft.com/office/drawing/2014/main" id="{372B4081-ACBD-44E3-8C49-9DDB4D178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08" name="imgConv">
          <a:extLst>
            <a:ext uri="{FF2B5EF4-FFF2-40B4-BE49-F238E27FC236}">
              <a16:creationId xmlns:a16="http://schemas.microsoft.com/office/drawing/2014/main" id="{2341ED9B-0447-4D5A-8CCC-5E7556DDE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09" name="Image 3">
          <a:extLst>
            <a:ext uri="{FF2B5EF4-FFF2-40B4-BE49-F238E27FC236}">
              <a16:creationId xmlns:a16="http://schemas.microsoft.com/office/drawing/2014/main" id="{0539D6BA-CD38-48E5-90FC-375C256B7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10" name="imgConv">
          <a:extLst>
            <a:ext uri="{FF2B5EF4-FFF2-40B4-BE49-F238E27FC236}">
              <a16:creationId xmlns:a16="http://schemas.microsoft.com/office/drawing/2014/main" id="{70FE74CB-8FE0-40A2-BDC4-B8A8BEEE1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11" name="Image 5">
          <a:extLst>
            <a:ext uri="{FF2B5EF4-FFF2-40B4-BE49-F238E27FC236}">
              <a16:creationId xmlns:a16="http://schemas.microsoft.com/office/drawing/2014/main" id="{0858D2DD-7FC7-4623-BE10-604D26346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12" name="Image 6">
          <a:extLst>
            <a:ext uri="{FF2B5EF4-FFF2-40B4-BE49-F238E27FC236}">
              <a16:creationId xmlns:a16="http://schemas.microsoft.com/office/drawing/2014/main" id="{BFA7D62D-AB9D-44B6-9EFE-D1BE6AD8F7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13" name="Image 7">
          <a:extLst>
            <a:ext uri="{FF2B5EF4-FFF2-40B4-BE49-F238E27FC236}">
              <a16:creationId xmlns:a16="http://schemas.microsoft.com/office/drawing/2014/main" id="{F38446A6-E78F-4C32-B629-8F478294C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14" name="imgTP">
          <a:extLst>
            <a:ext uri="{FF2B5EF4-FFF2-40B4-BE49-F238E27FC236}">
              <a16:creationId xmlns:a16="http://schemas.microsoft.com/office/drawing/2014/main" id="{3091AC82-68FC-4F07-A903-5B3594556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15" name="Image 9">
          <a:extLst>
            <a:ext uri="{FF2B5EF4-FFF2-40B4-BE49-F238E27FC236}">
              <a16:creationId xmlns:a16="http://schemas.microsoft.com/office/drawing/2014/main" id="{294FBE85-D2B2-473A-B153-F63D27F1F8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16" name="Image 10">
          <a:extLst>
            <a:ext uri="{FF2B5EF4-FFF2-40B4-BE49-F238E27FC236}">
              <a16:creationId xmlns:a16="http://schemas.microsoft.com/office/drawing/2014/main" id="{AD4E2241-B933-45F8-ABC9-E34B8FE1C1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17" name="Image 11">
          <a:extLst>
            <a:ext uri="{FF2B5EF4-FFF2-40B4-BE49-F238E27FC236}">
              <a16:creationId xmlns:a16="http://schemas.microsoft.com/office/drawing/2014/main" id="{B8658B2C-DF58-4B8D-BBB4-7EDF72D3DB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18" name="imgConv">
          <a:extLst>
            <a:ext uri="{FF2B5EF4-FFF2-40B4-BE49-F238E27FC236}">
              <a16:creationId xmlns:a16="http://schemas.microsoft.com/office/drawing/2014/main" id="{7BC9D0C2-41DA-4214-BFA6-52CADE35FE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19" name="Image 3">
          <a:extLst>
            <a:ext uri="{FF2B5EF4-FFF2-40B4-BE49-F238E27FC236}">
              <a16:creationId xmlns:a16="http://schemas.microsoft.com/office/drawing/2014/main" id="{3C5EDBA0-5832-40CB-9D1B-E819A4ADD0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20" name="imgConv">
          <a:extLst>
            <a:ext uri="{FF2B5EF4-FFF2-40B4-BE49-F238E27FC236}">
              <a16:creationId xmlns:a16="http://schemas.microsoft.com/office/drawing/2014/main" id="{5A871752-9671-4846-9A82-F3212C9C84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21" name="Image 5">
          <a:extLst>
            <a:ext uri="{FF2B5EF4-FFF2-40B4-BE49-F238E27FC236}">
              <a16:creationId xmlns:a16="http://schemas.microsoft.com/office/drawing/2014/main" id="{6A02EB4A-DBAC-491C-987F-37DA7B968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22" name="Image 6">
          <a:extLst>
            <a:ext uri="{FF2B5EF4-FFF2-40B4-BE49-F238E27FC236}">
              <a16:creationId xmlns:a16="http://schemas.microsoft.com/office/drawing/2014/main" id="{AF715057-F64F-4605-8AC0-C813979EF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23" name="Image 7">
          <a:extLst>
            <a:ext uri="{FF2B5EF4-FFF2-40B4-BE49-F238E27FC236}">
              <a16:creationId xmlns:a16="http://schemas.microsoft.com/office/drawing/2014/main" id="{B1D977FC-F53D-4C44-9B4E-9187A45DD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24" name="imgTP">
          <a:extLst>
            <a:ext uri="{FF2B5EF4-FFF2-40B4-BE49-F238E27FC236}">
              <a16:creationId xmlns:a16="http://schemas.microsoft.com/office/drawing/2014/main" id="{0B73BED6-A4A0-43F2-ACF9-195C8F96D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25" name="Image 9">
          <a:extLst>
            <a:ext uri="{FF2B5EF4-FFF2-40B4-BE49-F238E27FC236}">
              <a16:creationId xmlns:a16="http://schemas.microsoft.com/office/drawing/2014/main" id="{1B88EF13-355E-4CC0-B40E-7D646BCB8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26" name="Image 10">
          <a:extLst>
            <a:ext uri="{FF2B5EF4-FFF2-40B4-BE49-F238E27FC236}">
              <a16:creationId xmlns:a16="http://schemas.microsoft.com/office/drawing/2014/main" id="{6290313C-2D33-4598-92FA-99D0D6DB8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27" name="Image 11">
          <a:extLst>
            <a:ext uri="{FF2B5EF4-FFF2-40B4-BE49-F238E27FC236}">
              <a16:creationId xmlns:a16="http://schemas.microsoft.com/office/drawing/2014/main" id="{5D30B35A-447A-4EC7-B76A-C7E1C3273E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28" name="imgConv">
          <a:extLst>
            <a:ext uri="{FF2B5EF4-FFF2-40B4-BE49-F238E27FC236}">
              <a16:creationId xmlns:a16="http://schemas.microsoft.com/office/drawing/2014/main" id="{E216A2D0-5DB2-4ACF-8142-88C5579A2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29" name="Image 3">
          <a:extLst>
            <a:ext uri="{FF2B5EF4-FFF2-40B4-BE49-F238E27FC236}">
              <a16:creationId xmlns:a16="http://schemas.microsoft.com/office/drawing/2014/main" id="{B9C9DB41-FC58-4CC0-AB67-D15C09052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30" name="imgConv">
          <a:extLst>
            <a:ext uri="{FF2B5EF4-FFF2-40B4-BE49-F238E27FC236}">
              <a16:creationId xmlns:a16="http://schemas.microsoft.com/office/drawing/2014/main" id="{7CAD430C-9685-4B46-8523-91BDB5AC4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31" name="Image 5">
          <a:extLst>
            <a:ext uri="{FF2B5EF4-FFF2-40B4-BE49-F238E27FC236}">
              <a16:creationId xmlns:a16="http://schemas.microsoft.com/office/drawing/2014/main" id="{D93D1110-10BF-4A5B-A5F9-91BBDAC058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32" name="Image 6">
          <a:extLst>
            <a:ext uri="{FF2B5EF4-FFF2-40B4-BE49-F238E27FC236}">
              <a16:creationId xmlns:a16="http://schemas.microsoft.com/office/drawing/2014/main" id="{22770E97-DAAF-4775-88EF-7EF268CAD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33" name="Image 7">
          <a:extLst>
            <a:ext uri="{FF2B5EF4-FFF2-40B4-BE49-F238E27FC236}">
              <a16:creationId xmlns:a16="http://schemas.microsoft.com/office/drawing/2014/main" id="{7107EF4A-3C30-420D-8A7B-D8AA6ACFF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34" name="imgTP">
          <a:extLst>
            <a:ext uri="{FF2B5EF4-FFF2-40B4-BE49-F238E27FC236}">
              <a16:creationId xmlns:a16="http://schemas.microsoft.com/office/drawing/2014/main" id="{57F189D6-0244-42FD-9B77-6535CA7F4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35" name="Image 9">
          <a:extLst>
            <a:ext uri="{FF2B5EF4-FFF2-40B4-BE49-F238E27FC236}">
              <a16:creationId xmlns:a16="http://schemas.microsoft.com/office/drawing/2014/main" id="{C3054271-FA0F-4469-9428-AEF21D194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36" name="Image 10">
          <a:extLst>
            <a:ext uri="{FF2B5EF4-FFF2-40B4-BE49-F238E27FC236}">
              <a16:creationId xmlns:a16="http://schemas.microsoft.com/office/drawing/2014/main" id="{317BD689-9D39-4FA9-B9F4-F3DECD5C0E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37" name="Image 11">
          <a:extLst>
            <a:ext uri="{FF2B5EF4-FFF2-40B4-BE49-F238E27FC236}">
              <a16:creationId xmlns:a16="http://schemas.microsoft.com/office/drawing/2014/main" id="{D1D94C00-9CB6-41E2-AA12-4EF25F3FAE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38" name="imgConv">
          <a:extLst>
            <a:ext uri="{FF2B5EF4-FFF2-40B4-BE49-F238E27FC236}">
              <a16:creationId xmlns:a16="http://schemas.microsoft.com/office/drawing/2014/main" id="{2ABCD09C-9288-4476-9EE6-B91932633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39" name="Image 3">
          <a:extLst>
            <a:ext uri="{FF2B5EF4-FFF2-40B4-BE49-F238E27FC236}">
              <a16:creationId xmlns:a16="http://schemas.microsoft.com/office/drawing/2014/main" id="{8D86771C-4044-422F-B67E-7E7F799BB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40" name="imgConv">
          <a:extLst>
            <a:ext uri="{FF2B5EF4-FFF2-40B4-BE49-F238E27FC236}">
              <a16:creationId xmlns:a16="http://schemas.microsoft.com/office/drawing/2014/main" id="{F841A8BF-1ABF-4FE0-A835-01F0AE364B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41" name="Image 5">
          <a:extLst>
            <a:ext uri="{FF2B5EF4-FFF2-40B4-BE49-F238E27FC236}">
              <a16:creationId xmlns:a16="http://schemas.microsoft.com/office/drawing/2014/main" id="{73CC06C5-B3FE-46BF-B7A8-B153A1FE0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42" name="Image 6">
          <a:extLst>
            <a:ext uri="{FF2B5EF4-FFF2-40B4-BE49-F238E27FC236}">
              <a16:creationId xmlns:a16="http://schemas.microsoft.com/office/drawing/2014/main" id="{287EA6D2-B34D-4BFF-B975-B9521D7A17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43" name="Image 7">
          <a:extLst>
            <a:ext uri="{FF2B5EF4-FFF2-40B4-BE49-F238E27FC236}">
              <a16:creationId xmlns:a16="http://schemas.microsoft.com/office/drawing/2014/main" id="{C000594D-15CD-4120-94F2-094CADB514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44" name="imgTP">
          <a:extLst>
            <a:ext uri="{FF2B5EF4-FFF2-40B4-BE49-F238E27FC236}">
              <a16:creationId xmlns:a16="http://schemas.microsoft.com/office/drawing/2014/main" id="{68E87864-73F8-42EF-84AD-DD047C8840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45" name="Image 9">
          <a:extLst>
            <a:ext uri="{FF2B5EF4-FFF2-40B4-BE49-F238E27FC236}">
              <a16:creationId xmlns:a16="http://schemas.microsoft.com/office/drawing/2014/main" id="{EDCEEAD8-5C47-4C2F-BCDF-3B0D29469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46" name="Image 10">
          <a:extLst>
            <a:ext uri="{FF2B5EF4-FFF2-40B4-BE49-F238E27FC236}">
              <a16:creationId xmlns:a16="http://schemas.microsoft.com/office/drawing/2014/main" id="{6E9BC705-C54E-403E-BCB9-EA67CE83DD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47" name="Image 11">
          <a:extLst>
            <a:ext uri="{FF2B5EF4-FFF2-40B4-BE49-F238E27FC236}">
              <a16:creationId xmlns:a16="http://schemas.microsoft.com/office/drawing/2014/main" id="{57C40F47-0445-467B-9B05-3CF69A6EA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48" name="imgConv">
          <a:extLst>
            <a:ext uri="{FF2B5EF4-FFF2-40B4-BE49-F238E27FC236}">
              <a16:creationId xmlns:a16="http://schemas.microsoft.com/office/drawing/2014/main" id="{8FA89204-C9A6-46D9-A8A0-F2D71DF0FD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49" name="Image 3">
          <a:extLst>
            <a:ext uri="{FF2B5EF4-FFF2-40B4-BE49-F238E27FC236}">
              <a16:creationId xmlns:a16="http://schemas.microsoft.com/office/drawing/2014/main" id="{E5D7DDEB-FC57-4FA2-9C7A-1B9D00685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50" name="imgConv">
          <a:extLst>
            <a:ext uri="{FF2B5EF4-FFF2-40B4-BE49-F238E27FC236}">
              <a16:creationId xmlns:a16="http://schemas.microsoft.com/office/drawing/2014/main" id="{2328924B-1E19-4CC0-B242-2D127A729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51" name="Image 5">
          <a:extLst>
            <a:ext uri="{FF2B5EF4-FFF2-40B4-BE49-F238E27FC236}">
              <a16:creationId xmlns:a16="http://schemas.microsoft.com/office/drawing/2014/main" id="{406849CB-954D-4717-A9CC-4F5007632A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52" name="Image 6">
          <a:extLst>
            <a:ext uri="{FF2B5EF4-FFF2-40B4-BE49-F238E27FC236}">
              <a16:creationId xmlns:a16="http://schemas.microsoft.com/office/drawing/2014/main" id="{4FA474D9-BC1D-484C-BE6B-22A927E07B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53" name="Image 7">
          <a:extLst>
            <a:ext uri="{FF2B5EF4-FFF2-40B4-BE49-F238E27FC236}">
              <a16:creationId xmlns:a16="http://schemas.microsoft.com/office/drawing/2014/main" id="{76E17EC6-BF3E-41FF-A2AA-E7A239845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54" name="imgTP">
          <a:extLst>
            <a:ext uri="{FF2B5EF4-FFF2-40B4-BE49-F238E27FC236}">
              <a16:creationId xmlns:a16="http://schemas.microsoft.com/office/drawing/2014/main" id="{F32D3C0D-92B8-4EBE-AC82-FD242557F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55" name="Image 9">
          <a:extLst>
            <a:ext uri="{FF2B5EF4-FFF2-40B4-BE49-F238E27FC236}">
              <a16:creationId xmlns:a16="http://schemas.microsoft.com/office/drawing/2014/main" id="{DE40E87B-BF42-4E49-BB68-7FE0A194DB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56" name="Image 10">
          <a:extLst>
            <a:ext uri="{FF2B5EF4-FFF2-40B4-BE49-F238E27FC236}">
              <a16:creationId xmlns:a16="http://schemas.microsoft.com/office/drawing/2014/main" id="{B96B53C2-7FFF-49B0-8AE6-849C8C37D6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57" name="Image 11">
          <a:extLst>
            <a:ext uri="{FF2B5EF4-FFF2-40B4-BE49-F238E27FC236}">
              <a16:creationId xmlns:a16="http://schemas.microsoft.com/office/drawing/2014/main" id="{4A1DEB8E-E9AD-4007-8B64-CEF28C520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58" name="imgConv">
          <a:extLst>
            <a:ext uri="{FF2B5EF4-FFF2-40B4-BE49-F238E27FC236}">
              <a16:creationId xmlns:a16="http://schemas.microsoft.com/office/drawing/2014/main" id="{4B099BAA-7B03-4127-B4D6-9DA8D3443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59" name="Image 3">
          <a:extLst>
            <a:ext uri="{FF2B5EF4-FFF2-40B4-BE49-F238E27FC236}">
              <a16:creationId xmlns:a16="http://schemas.microsoft.com/office/drawing/2014/main" id="{A6482DDD-7D67-409F-80A6-52FE5A4E2F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60" name="imgConv">
          <a:extLst>
            <a:ext uri="{FF2B5EF4-FFF2-40B4-BE49-F238E27FC236}">
              <a16:creationId xmlns:a16="http://schemas.microsoft.com/office/drawing/2014/main" id="{AFD99923-5350-48A7-9B4B-FEAF70475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61" name="Image 5">
          <a:extLst>
            <a:ext uri="{FF2B5EF4-FFF2-40B4-BE49-F238E27FC236}">
              <a16:creationId xmlns:a16="http://schemas.microsoft.com/office/drawing/2014/main" id="{47FEB3BE-4A93-4E5F-BEF2-13086FED31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62" name="Image 6">
          <a:extLst>
            <a:ext uri="{FF2B5EF4-FFF2-40B4-BE49-F238E27FC236}">
              <a16:creationId xmlns:a16="http://schemas.microsoft.com/office/drawing/2014/main" id="{BDC53303-7347-424F-BEFD-C046DFEE12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63" name="Image 7">
          <a:extLst>
            <a:ext uri="{FF2B5EF4-FFF2-40B4-BE49-F238E27FC236}">
              <a16:creationId xmlns:a16="http://schemas.microsoft.com/office/drawing/2014/main" id="{061E63EA-48C0-4112-B9B2-97DC3DA21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64" name="imgTP">
          <a:extLst>
            <a:ext uri="{FF2B5EF4-FFF2-40B4-BE49-F238E27FC236}">
              <a16:creationId xmlns:a16="http://schemas.microsoft.com/office/drawing/2014/main" id="{8E89E64A-893B-4B8C-B6E4-114CD3A43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65" name="Image 9">
          <a:extLst>
            <a:ext uri="{FF2B5EF4-FFF2-40B4-BE49-F238E27FC236}">
              <a16:creationId xmlns:a16="http://schemas.microsoft.com/office/drawing/2014/main" id="{6A7E8B5D-59A4-4BBF-9374-FD3274625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66" name="Image 10">
          <a:extLst>
            <a:ext uri="{FF2B5EF4-FFF2-40B4-BE49-F238E27FC236}">
              <a16:creationId xmlns:a16="http://schemas.microsoft.com/office/drawing/2014/main" id="{2E162B89-D948-4471-9324-EFBDC4779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567" name="Image 11">
          <a:extLst>
            <a:ext uri="{FF2B5EF4-FFF2-40B4-BE49-F238E27FC236}">
              <a16:creationId xmlns:a16="http://schemas.microsoft.com/office/drawing/2014/main" id="{8ED87184-5E49-4825-8FB2-092621E66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68" name="imgConv">
          <a:extLst>
            <a:ext uri="{FF2B5EF4-FFF2-40B4-BE49-F238E27FC236}">
              <a16:creationId xmlns:a16="http://schemas.microsoft.com/office/drawing/2014/main" id="{3C5FC731-6178-448C-9EFD-59C8D3F3B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69" name="Image 3">
          <a:extLst>
            <a:ext uri="{FF2B5EF4-FFF2-40B4-BE49-F238E27FC236}">
              <a16:creationId xmlns:a16="http://schemas.microsoft.com/office/drawing/2014/main" id="{F342A32E-21C0-449E-B96F-167B14CC9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0" name="imgConv">
          <a:extLst>
            <a:ext uri="{FF2B5EF4-FFF2-40B4-BE49-F238E27FC236}">
              <a16:creationId xmlns:a16="http://schemas.microsoft.com/office/drawing/2014/main" id="{9E5C6450-AF19-4187-9A18-A8A2E6B029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1" name="Image 5">
          <a:extLst>
            <a:ext uri="{FF2B5EF4-FFF2-40B4-BE49-F238E27FC236}">
              <a16:creationId xmlns:a16="http://schemas.microsoft.com/office/drawing/2014/main" id="{D42FAB4F-3B2E-4520-85A8-21315B048D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2" name="Image 6">
          <a:extLst>
            <a:ext uri="{FF2B5EF4-FFF2-40B4-BE49-F238E27FC236}">
              <a16:creationId xmlns:a16="http://schemas.microsoft.com/office/drawing/2014/main" id="{5F228D8E-F61E-4C41-8BA8-6C6EBC83A8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3" name="Image 7">
          <a:extLst>
            <a:ext uri="{FF2B5EF4-FFF2-40B4-BE49-F238E27FC236}">
              <a16:creationId xmlns:a16="http://schemas.microsoft.com/office/drawing/2014/main" id="{2F7FB455-9328-4086-9186-D4C171C5F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4" name="imgTP">
          <a:extLst>
            <a:ext uri="{FF2B5EF4-FFF2-40B4-BE49-F238E27FC236}">
              <a16:creationId xmlns:a16="http://schemas.microsoft.com/office/drawing/2014/main" id="{8D1BE740-4951-4BE7-95DC-FF54E1CCF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5" name="Image 9">
          <a:extLst>
            <a:ext uri="{FF2B5EF4-FFF2-40B4-BE49-F238E27FC236}">
              <a16:creationId xmlns:a16="http://schemas.microsoft.com/office/drawing/2014/main" id="{FD2A881D-21E2-47D5-B172-ADF154FFF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6" name="Image 10">
          <a:extLst>
            <a:ext uri="{FF2B5EF4-FFF2-40B4-BE49-F238E27FC236}">
              <a16:creationId xmlns:a16="http://schemas.microsoft.com/office/drawing/2014/main" id="{A2DC639C-E3B8-44C1-AECC-3CEAE0EC0F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7" name="Image 11">
          <a:extLst>
            <a:ext uri="{FF2B5EF4-FFF2-40B4-BE49-F238E27FC236}">
              <a16:creationId xmlns:a16="http://schemas.microsoft.com/office/drawing/2014/main" id="{5BC81267-8DFB-496E-A89B-B26156AC5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8" name="imgConv">
          <a:extLst>
            <a:ext uri="{FF2B5EF4-FFF2-40B4-BE49-F238E27FC236}">
              <a16:creationId xmlns:a16="http://schemas.microsoft.com/office/drawing/2014/main" id="{E708AD6B-2C25-44A7-B3C7-F00713E17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79" name="Image 3">
          <a:extLst>
            <a:ext uri="{FF2B5EF4-FFF2-40B4-BE49-F238E27FC236}">
              <a16:creationId xmlns:a16="http://schemas.microsoft.com/office/drawing/2014/main" id="{1B5AD4C5-720F-4124-BBB9-270D9BA0F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80" name="imgConv">
          <a:extLst>
            <a:ext uri="{FF2B5EF4-FFF2-40B4-BE49-F238E27FC236}">
              <a16:creationId xmlns:a16="http://schemas.microsoft.com/office/drawing/2014/main" id="{C99F8467-BA7B-4B81-B259-B68A5F6F8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81" name="Image 5">
          <a:extLst>
            <a:ext uri="{FF2B5EF4-FFF2-40B4-BE49-F238E27FC236}">
              <a16:creationId xmlns:a16="http://schemas.microsoft.com/office/drawing/2014/main" id="{BF0B49E8-4D1D-4141-A6B0-3E401A8B0B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82" name="Image 6">
          <a:extLst>
            <a:ext uri="{FF2B5EF4-FFF2-40B4-BE49-F238E27FC236}">
              <a16:creationId xmlns:a16="http://schemas.microsoft.com/office/drawing/2014/main" id="{3CEE7753-D0DF-4FEB-ADA0-C8F584867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83" name="Image 7">
          <a:extLst>
            <a:ext uri="{FF2B5EF4-FFF2-40B4-BE49-F238E27FC236}">
              <a16:creationId xmlns:a16="http://schemas.microsoft.com/office/drawing/2014/main" id="{FA61641D-B80A-405F-BC9C-2024857FC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84" name="imgTP">
          <a:extLst>
            <a:ext uri="{FF2B5EF4-FFF2-40B4-BE49-F238E27FC236}">
              <a16:creationId xmlns:a16="http://schemas.microsoft.com/office/drawing/2014/main" id="{27106F62-6DE1-4CCB-988B-C762E51F41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85" name="Image 9">
          <a:extLst>
            <a:ext uri="{FF2B5EF4-FFF2-40B4-BE49-F238E27FC236}">
              <a16:creationId xmlns:a16="http://schemas.microsoft.com/office/drawing/2014/main" id="{FFC158B5-FF80-4C92-A8D6-B65393CAED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86" name="Image 10">
          <a:extLst>
            <a:ext uri="{FF2B5EF4-FFF2-40B4-BE49-F238E27FC236}">
              <a16:creationId xmlns:a16="http://schemas.microsoft.com/office/drawing/2014/main" id="{A198A844-4F8D-4787-93E2-946E5D930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587" name="Image 11">
          <a:extLst>
            <a:ext uri="{FF2B5EF4-FFF2-40B4-BE49-F238E27FC236}">
              <a16:creationId xmlns:a16="http://schemas.microsoft.com/office/drawing/2014/main" id="{8731CFDD-4958-41DD-8E9F-E7ECF89B7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88" name="imgConv">
          <a:extLst>
            <a:ext uri="{FF2B5EF4-FFF2-40B4-BE49-F238E27FC236}">
              <a16:creationId xmlns:a16="http://schemas.microsoft.com/office/drawing/2014/main" id="{02197F6E-F2B5-4BB8-8770-E8809C5C6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89" name="Image 3">
          <a:extLst>
            <a:ext uri="{FF2B5EF4-FFF2-40B4-BE49-F238E27FC236}">
              <a16:creationId xmlns:a16="http://schemas.microsoft.com/office/drawing/2014/main" id="{64553FA3-A130-4007-A6E1-089021C0A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90" name="imgConv">
          <a:extLst>
            <a:ext uri="{FF2B5EF4-FFF2-40B4-BE49-F238E27FC236}">
              <a16:creationId xmlns:a16="http://schemas.microsoft.com/office/drawing/2014/main" id="{CD480CE8-326C-4924-B67A-51F1D14833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91" name="Image 5">
          <a:extLst>
            <a:ext uri="{FF2B5EF4-FFF2-40B4-BE49-F238E27FC236}">
              <a16:creationId xmlns:a16="http://schemas.microsoft.com/office/drawing/2014/main" id="{E1E528DC-A0A4-434C-86B5-BCA84FBB47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92" name="Image 6">
          <a:extLst>
            <a:ext uri="{FF2B5EF4-FFF2-40B4-BE49-F238E27FC236}">
              <a16:creationId xmlns:a16="http://schemas.microsoft.com/office/drawing/2014/main" id="{904B14BD-4421-4845-9CE4-EB036F68C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93" name="Image 7">
          <a:extLst>
            <a:ext uri="{FF2B5EF4-FFF2-40B4-BE49-F238E27FC236}">
              <a16:creationId xmlns:a16="http://schemas.microsoft.com/office/drawing/2014/main" id="{8C629AA4-989E-428C-A3D3-AC49B3A62B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94" name="imgTP">
          <a:extLst>
            <a:ext uri="{FF2B5EF4-FFF2-40B4-BE49-F238E27FC236}">
              <a16:creationId xmlns:a16="http://schemas.microsoft.com/office/drawing/2014/main" id="{14084007-9E34-4BD6-BD44-F6D92144A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95" name="Image 9">
          <a:extLst>
            <a:ext uri="{FF2B5EF4-FFF2-40B4-BE49-F238E27FC236}">
              <a16:creationId xmlns:a16="http://schemas.microsoft.com/office/drawing/2014/main" id="{13988CCD-6BF1-4ECA-AC6D-9C518F2AB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96" name="Image 10">
          <a:extLst>
            <a:ext uri="{FF2B5EF4-FFF2-40B4-BE49-F238E27FC236}">
              <a16:creationId xmlns:a16="http://schemas.microsoft.com/office/drawing/2014/main" id="{E2742843-47D6-4B7B-839B-41FC80E57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97" name="Image 11">
          <a:extLst>
            <a:ext uri="{FF2B5EF4-FFF2-40B4-BE49-F238E27FC236}">
              <a16:creationId xmlns:a16="http://schemas.microsoft.com/office/drawing/2014/main" id="{EC1FF9BF-0921-4823-ADE9-B5D1D17215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98" name="imgConv">
          <a:extLst>
            <a:ext uri="{FF2B5EF4-FFF2-40B4-BE49-F238E27FC236}">
              <a16:creationId xmlns:a16="http://schemas.microsoft.com/office/drawing/2014/main" id="{5A8B0BD5-3703-4936-A38F-E0E42A82A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99" name="Image 3">
          <a:extLst>
            <a:ext uri="{FF2B5EF4-FFF2-40B4-BE49-F238E27FC236}">
              <a16:creationId xmlns:a16="http://schemas.microsoft.com/office/drawing/2014/main" id="{87FB3F0F-8616-497C-A800-817CC8396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00" name="imgConv">
          <a:extLst>
            <a:ext uri="{FF2B5EF4-FFF2-40B4-BE49-F238E27FC236}">
              <a16:creationId xmlns:a16="http://schemas.microsoft.com/office/drawing/2014/main" id="{6EC5FC7B-46A6-4820-A01C-60F4CCEF8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01" name="Image 5">
          <a:extLst>
            <a:ext uri="{FF2B5EF4-FFF2-40B4-BE49-F238E27FC236}">
              <a16:creationId xmlns:a16="http://schemas.microsoft.com/office/drawing/2014/main" id="{37E7783C-BEBD-4BDC-9698-77C3861C3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02" name="Image 6">
          <a:extLst>
            <a:ext uri="{FF2B5EF4-FFF2-40B4-BE49-F238E27FC236}">
              <a16:creationId xmlns:a16="http://schemas.microsoft.com/office/drawing/2014/main" id="{E68C8A72-A011-43B1-9DE7-AE7543B3F2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03" name="Image 7">
          <a:extLst>
            <a:ext uri="{FF2B5EF4-FFF2-40B4-BE49-F238E27FC236}">
              <a16:creationId xmlns:a16="http://schemas.microsoft.com/office/drawing/2014/main" id="{B829D837-BFD7-4FD1-AEE3-6A3D7ECB0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04" name="imgTP">
          <a:extLst>
            <a:ext uri="{FF2B5EF4-FFF2-40B4-BE49-F238E27FC236}">
              <a16:creationId xmlns:a16="http://schemas.microsoft.com/office/drawing/2014/main" id="{7BE621D8-5279-4B29-AF61-D574B87730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05" name="Image 9">
          <a:extLst>
            <a:ext uri="{FF2B5EF4-FFF2-40B4-BE49-F238E27FC236}">
              <a16:creationId xmlns:a16="http://schemas.microsoft.com/office/drawing/2014/main" id="{55AD85DF-2818-4902-A0D2-2836766840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06" name="Image 10">
          <a:extLst>
            <a:ext uri="{FF2B5EF4-FFF2-40B4-BE49-F238E27FC236}">
              <a16:creationId xmlns:a16="http://schemas.microsoft.com/office/drawing/2014/main" id="{F95AD394-05B2-43F9-8E74-5C6D927772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07" name="Image 11">
          <a:extLst>
            <a:ext uri="{FF2B5EF4-FFF2-40B4-BE49-F238E27FC236}">
              <a16:creationId xmlns:a16="http://schemas.microsoft.com/office/drawing/2014/main" id="{3C3430C6-1DD9-4351-9CC2-26CFE17921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608" name="imgConv">
          <a:extLst>
            <a:ext uri="{FF2B5EF4-FFF2-40B4-BE49-F238E27FC236}">
              <a16:creationId xmlns:a16="http://schemas.microsoft.com/office/drawing/2014/main" id="{8D9D0999-FEEB-4E8A-A60E-77A912B5ED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609" name="Image 3">
          <a:extLst>
            <a:ext uri="{FF2B5EF4-FFF2-40B4-BE49-F238E27FC236}">
              <a16:creationId xmlns:a16="http://schemas.microsoft.com/office/drawing/2014/main" id="{789D8D82-D7A4-4869-AB11-E73050589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10" name="imgConv">
          <a:extLst>
            <a:ext uri="{FF2B5EF4-FFF2-40B4-BE49-F238E27FC236}">
              <a16:creationId xmlns:a16="http://schemas.microsoft.com/office/drawing/2014/main" id="{4C899C67-BB49-4DD4-B82B-AB5EE8C02F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11" name="Image 5">
          <a:extLst>
            <a:ext uri="{FF2B5EF4-FFF2-40B4-BE49-F238E27FC236}">
              <a16:creationId xmlns:a16="http://schemas.microsoft.com/office/drawing/2014/main" id="{5B0EB48A-EDE2-4ED1-BB27-768C67522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12" name="Image 6">
          <a:extLst>
            <a:ext uri="{FF2B5EF4-FFF2-40B4-BE49-F238E27FC236}">
              <a16:creationId xmlns:a16="http://schemas.microsoft.com/office/drawing/2014/main" id="{C511B221-3780-4BAB-B890-487528696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13" name="Image 7">
          <a:extLst>
            <a:ext uri="{FF2B5EF4-FFF2-40B4-BE49-F238E27FC236}">
              <a16:creationId xmlns:a16="http://schemas.microsoft.com/office/drawing/2014/main" id="{748B9472-58AD-45E7-AF6B-A31C16A7D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14" name="imgTP">
          <a:extLst>
            <a:ext uri="{FF2B5EF4-FFF2-40B4-BE49-F238E27FC236}">
              <a16:creationId xmlns:a16="http://schemas.microsoft.com/office/drawing/2014/main" id="{4022B863-6AFD-4ADB-8743-2BE104993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15" name="Image 9">
          <a:extLst>
            <a:ext uri="{FF2B5EF4-FFF2-40B4-BE49-F238E27FC236}">
              <a16:creationId xmlns:a16="http://schemas.microsoft.com/office/drawing/2014/main" id="{88B91F65-78F4-4677-B0DB-A9E491CB51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16" name="Image 10">
          <a:extLst>
            <a:ext uri="{FF2B5EF4-FFF2-40B4-BE49-F238E27FC236}">
              <a16:creationId xmlns:a16="http://schemas.microsoft.com/office/drawing/2014/main" id="{E75634EF-E682-4FA7-B6EC-6339B4FB0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17" name="Image 11">
          <a:extLst>
            <a:ext uri="{FF2B5EF4-FFF2-40B4-BE49-F238E27FC236}">
              <a16:creationId xmlns:a16="http://schemas.microsoft.com/office/drawing/2014/main" id="{E9FE188D-16A7-4D84-BA26-66875A3B4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618" name="imgConv">
          <a:extLst>
            <a:ext uri="{FF2B5EF4-FFF2-40B4-BE49-F238E27FC236}">
              <a16:creationId xmlns:a16="http://schemas.microsoft.com/office/drawing/2014/main" id="{22EFB3F5-2FF9-43BB-A7B0-F56773C4B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619" name="Image 3">
          <a:extLst>
            <a:ext uri="{FF2B5EF4-FFF2-40B4-BE49-F238E27FC236}">
              <a16:creationId xmlns:a16="http://schemas.microsoft.com/office/drawing/2014/main" id="{588E8EC6-92D1-4DF6-8F4D-214E7539A8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20" name="imgConv">
          <a:extLst>
            <a:ext uri="{FF2B5EF4-FFF2-40B4-BE49-F238E27FC236}">
              <a16:creationId xmlns:a16="http://schemas.microsoft.com/office/drawing/2014/main" id="{10B51704-0C9C-44DC-88BD-7333EABC55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21" name="Image 5">
          <a:extLst>
            <a:ext uri="{FF2B5EF4-FFF2-40B4-BE49-F238E27FC236}">
              <a16:creationId xmlns:a16="http://schemas.microsoft.com/office/drawing/2014/main" id="{B142E3A0-9D5A-48A9-97C7-E9E6503930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22" name="Image 6">
          <a:extLst>
            <a:ext uri="{FF2B5EF4-FFF2-40B4-BE49-F238E27FC236}">
              <a16:creationId xmlns:a16="http://schemas.microsoft.com/office/drawing/2014/main" id="{F327ED1E-0F8C-49CD-8DBE-84BA7C5665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23" name="Image 7">
          <a:extLst>
            <a:ext uri="{FF2B5EF4-FFF2-40B4-BE49-F238E27FC236}">
              <a16:creationId xmlns:a16="http://schemas.microsoft.com/office/drawing/2014/main" id="{331DFA4E-3EA1-47F2-9C87-8D22BEBE80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24" name="imgTP">
          <a:extLst>
            <a:ext uri="{FF2B5EF4-FFF2-40B4-BE49-F238E27FC236}">
              <a16:creationId xmlns:a16="http://schemas.microsoft.com/office/drawing/2014/main" id="{678406BB-5A0A-44F4-9327-381A373A4C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25" name="Image 9">
          <a:extLst>
            <a:ext uri="{FF2B5EF4-FFF2-40B4-BE49-F238E27FC236}">
              <a16:creationId xmlns:a16="http://schemas.microsoft.com/office/drawing/2014/main" id="{5402C0C3-75C1-4E36-8E9A-36C3EC7A5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26" name="Image 10">
          <a:extLst>
            <a:ext uri="{FF2B5EF4-FFF2-40B4-BE49-F238E27FC236}">
              <a16:creationId xmlns:a16="http://schemas.microsoft.com/office/drawing/2014/main" id="{2D40630D-13E0-4374-B4E3-BAB513458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27" name="Image 11">
          <a:extLst>
            <a:ext uri="{FF2B5EF4-FFF2-40B4-BE49-F238E27FC236}">
              <a16:creationId xmlns:a16="http://schemas.microsoft.com/office/drawing/2014/main" id="{7BE59053-AFBE-49E2-A48D-69A9A0F9A3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628" name="imgConv">
          <a:extLst>
            <a:ext uri="{FF2B5EF4-FFF2-40B4-BE49-F238E27FC236}">
              <a16:creationId xmlns:a16="http://schemas.microsoft.com/office/drawing/2014/main" id="{4633D834-98BB-41F0-994E-E06C4F4524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629" name="Image 3">
          <a:extLst>
            <a:ext uri="{FF2B5EF4-FFF2-40B4-BE49-F238E27FC236}">
              <a16:creationId xmlns:a16="http://schemas.microsoft.com/office/drawing/2014/main" id="{F8F37540-16C4-45BD-8337-E708E099D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30" name="imgConv">
          <a:extLst>
            <a:ext uri="{FF2B5EF4-FFF2-40B4-BE49-F238E27FC236}">
              <a16:creationId xmlns:a16="http://schemas.microsoft.com/office/drawing/2014/main" id="{9DB43A1E-04F4-4147-9BA9-A6828A6A19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31" name="Image 5">
          <a:extLst>
            <a:ext uri="{FF2B5EF4-FFF2-40B4-BE49-F238E27FC236}">
              <a16:creationId xmlns:a16="http://schemas.microsoft.com/office/drawing/2014/main" id="{75BCF806-643F-435A-956A-8E22F73D98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32" name="Image 6">
          <a:extLst>
            <a:ext uri="{FF2B5EF4-FFF2-40B4-BE49-F238E27FC236}">
              <a16:creationId xmlns:a16="http://schemas.microsoft.com/office/drawing/2014/main" id="{E571D020-D590-4AFA-B9DF-99A01AAF1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33" name="Image 7">
          <a:extLst>
            <a:ext uri="{FF2B5EF4-FFF2-40B4-BE49-F238E27FC236}">
              <a16:creationId xmlns:a16="http://schemas.microsoft.com/office/drawing/2014/main" id="{1C8077D1-A08D-4AC1-8AF7-15B76BF09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34" name="imgTP">
          <a:extLst>
            <a:ext uri="{FF2B5EF4-FFF2-40B4-BE49-F238E27FC236}">
              <a16:creationId xmlns:a16="http://schemas.microsoft.com/office/drawing/2014/main" id="{D6AAE221-902D-4C86-A5DD-01D1DBB81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35" name="Image 9">
          <a:extLst>
            <a:ext uri="{FF2B5EF4-FFF2-40B4-BE49-F238E27FC236}">
              <a16:creationId xmlns:a16="http://schemas.microsoft.com/office/drawing/2014/main" id="{BA379026-6224-415C-AC67-402CA9637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36" name="Image 10">
          <a:extLst>
            <a:ext uri="{FF2B5EF4-FFF2-40B4-BE49-F238E27FC236}">
              <a16:creationId xmlns:a16="http://schemas.microsoft.com/office/drawing/2014/main" id="{6CC90245-0B14-4F96-A833-820B0923B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37" name="Image 11">
          <a:extLst>
            <a:ext uri="{FF2B5EF4-FFF2-40B4-BE49-F238E27FC236}">
              <a16:creationId xmlns:a16="http://schemas.microsoft.com/office/drawing/2014/main" id="{2A4B83E8-D11D-4BD9-A2E3-632425981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66675</xdr:rowOff>
    </xdr:from>
    <xdr:to>
      <xdr:col>0</xdr:col>
      <xdr:colOff>2171700</xdr:colOff>
      <xdr:row>11</xdr:row>
      <xdr:rowOff>66675</xdr:rowOff>
    </xdr:to>
    <xdr:pic>
      <xdr:nvPicPr>
        <xdr:cNvPr id="638" name="Image 2">
          <a:extLst>
            <a:ext uri="{FF2B5EF4-FFF2-40B4-BE49-F238E27FC236}">
              <a16:creationId xmlns:a16="http://schemas.microsoft.com/office/drawing/2014/main" id="{4A9C26F2-B2B8-435D-B390-A26036A0F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209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639" name="Connecteur droit 638">
          <a:extLst>
            <a:ext uri="{FF2B5EF4-FFF2-40B4-BE49-F238E27FC236}">
              <a16:creationId xmlns:a16="http://schemas.microsoft.com/office/drawing/2014/main" id="{361ED073-1994-4C4C-B653-83539051BA20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640" name="imgConv">
          <a:extLst>
            <a:ext uri="{FF2B5EF4-FFF2-40B4-BE49-F238E27FC236}">
              <a16:creationId xmlns:a16="http://schemas.microsoft.com/office/drawing/2014/main" id="{E4919BE0-C864-4969-BFB6-2B5FA5F47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641" name="Image 3">
          <a:extLst>
            <a:ext uri="{FF2B5EF4-FFF2-40B4-BE49-F238E27FC236}">
              <a16:creationId xmlns:a16="http://schemas.microsoft.com/office/drawing/2014/main" id="{B2D28196-3D26-4579-A13E-E3FDBB236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42" name="imgConv">
          <a:extLst>
            <a:ext uri="{FF2B5EF4-FFF2-40B4-BE49-F238E27FC236}">
              <a16:creationId xmlns:a16="http://schemas.microsoft.com/office/drawing/2014/main" id="{F046D7FF-4FE1-4300-BEEF-F1BB986667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43" name="Image 5">
          <a:extLst>
            <a:ext uri="{FF2B5EF4-FFF2-40B4-BE49-F238E27FC236}">
              <a16:creationId xmlns:a16="http://schemas.microsoft.com/office/drawing/2014/main" id="{63684939-3C70-493A-9976-C2DCA57C4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44" name="Image 6">
          <a:extLst>
            <a:ext uri="{FF2B5EF4-FFF2-40B4-BE49-F238E27FC236}">
              <a16:creationId xmlns:a16="http://schemas.microsoft.com/office/drawing/2014/main" id="{5535021A-545A-41DC-9B85-CD9002A3B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45" name="Image 7">
          <a:extLst>
            <a:ext uri="{FF2B5EF4-FFF2-40B4-BE49-F238E27FC236}">
              <a16:creationId xmlns:a16="http://schemas.microsoft.com/office/drawing/2014/main" id="{152313A2-D80E-441F-BACD-8FC4DA243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46" name="imgTP">
          <a:extLst>
            <a:ext uri="{FF2B5EF4-FFF2-40B4-BE49-F238E27FC236}">
              <a16:creationId xmlns:a16="http://schemas.microsoft.com/office/drawing/2014/main" id="{2D29DAF4-32CF-4ACE-9F5B-8E2166AA4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47" name="Image 9">
          <a:extLst>
            <a:ext uri="{FF2B5EF4-FFF2-40B4-BE49-F238E27FC236}">
              <a16:creationId xmlns:a16="http://schemas.microsoft.com/office/drawing/2014/main" id="{4AD6D1EA-A534-4922-BF5D-878ABFAA26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48" name="Image 10">
          <a:extLst>
            <a:ext uri="{FF2B5EF4-FFF2-40B4-BE49-F238E27FC236}">
              <a16:creationId xmlns:a16="http://schemas.microsoft.com/office/drawing/2014/main" id="{0189576D-F349-4E9B-9CF7-7F2463821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49" name="Image 11">
          <a:extLst>
            <a:ext uri="{FF2B5EF4-FFF2-40B4-BE49-F238E27FC236}">
              <a16:creationId xmlns:a16="http://schemas.microsoft.com/office/drawing/2014/main" id="{1F5509EC-D18C-4EBA-9699-E843B00752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0" name="imgConv">
          <a:extLst>
            <a:ext uri="{FF2B5EF4-FFF2-40B4-BE49-F238E27FC236}">
              <a16:creationId xmlns:a16="http://schemas.microsoft.com/office/drawing/2014/main" id="{278AF29A-3682-4980-8D8C-B823F52D0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1" name="Image 3">
          <a:extLst>
            <a:ext uri="{FF2B5EF4-FFF2-40B4-BE49-F238E27FC236}">
              <a16:creationId xmlns:a16="http://schemas.microsoft.com/office/drawing/2014/main" id="{EA4F84F5-BAD0-4965-8015-A5890C71A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2" name="imgConv">
          <a:extLst>
            <a:ext uri="{FF2B5EF4-FFF2-40B4-BE49-F238E27FC236}">
              <a16:creationId xmlns:a16="http://schemas.microsoft.com/office/drawing/2014/main" id="{9A373A16-745F-4CDC-87E1-EE15216EF0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3" name="Image 5">
          <a:extLst>
            <a:ext uri="{FF2B5EF4-FFF2-40B4-BE49-F238E27FC236}">
              <a16:creationId xmlns:a16="http://schemas.microsoft.com/office/drawing/2014/main" id="{40652977-CBE5-4006-AB65-C4817FBD7F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4" name="Image 6">
          <a:extLst>
            <a:ext uri="{FF2B5EF4-FFF2-40B4-BE49-F238E27FC236}">
              <a16:creationId xmlns:a16="http://schemas.microsoft.com/office/drawing/2014/main" id="{4D08141B-5FBB-4E46-95B1-862F01120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5" name="Image 7">
          <a:extLst>
            <a:ext uri="{FF2B5EF4-FFF2-40B4-BE49-F238E27FC236}">
              <a16:creationId xmlns:a16="http://schemas.microsoft.com/office/drawing/2014/main" id="{B6CDAC80-7101-43A0-8DE2-CD0F9EA6D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6" name="imgTP">
          <a:extLst>
            <a:ext uri="{FF2B5EF4-FFF2-40B4-BE49-F238E27FC236}">
              <a16:creationId xmlns:a16="http://schemas.microsoft.com/office/drawing/2014/main" id="{36D06749-B431-44A1-9EBF-C4B85E97A8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7" name="Image 9">
          <a:extLst>
            <a:ext uri="{FF2B5EF4-FFF2-40B4-BE49-F238E27FC236}">
              <a16:creationId xmlns:a16="http://schemas.microsoft.com/office/drawing/2014/main" id="{DEA3162A-A68C-41BE-A5FC-6BC27FE1E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8" name="Image 10">
          <a:extLst>
            <a:ext uri="{FF2B5EF4-FFF2-40B4-BE49-F238E27FC236}">
              <a16:creationId xmlns:a16="http://schemas.microsoft.com/office/drawing/2014/main" id="{E5D84787-E5F0-44BE-8071-CAC57E987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659" name="Image 11">
          <a:extLst>
            <a:ext uri="{FF2B5EF4-FFF2-40B4-BE49-F238E27FC236}">
              <a16:creationId xmlns:a16="http://schemas.microsoft.com/office/drawing/2014/main" id="{2418D8E7-ADEE-46EE-8E39-FEA23F0CA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0" name="imgConv">
          <a:extLst>
            <a:ext uri="{FF2B5EF4-FFF2-40B4-BE49-F238E27FC236}">
              <a16:creationId xmlns:a16="http://schemas.microsoft.com/office/drawing/2014/main" id="{2BAE3AEC-2EFA-4499-91FE-750DF71C28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1" name="Image 3">
          <a:extLst>
            <a:ext uri="{FF2B5EF4-FFF2-40B4-BE49-F238E27FC236}">
              <a16:creationId xmlns:a16="http://schemas.microsoft.com/office/drawing/2014/main" id="{688D1791-3791-416D-AE3A-1D09C0EFF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2" name="imgConv">
          <a:extLst>
            <a:ext uri="{FF2B5EF4-FFF2-40B4-BE49-F238E27FC236}">
              <a16:creationId xmlns:a16="http://schemas.microsoft.com/office/drawing/2014/main" id="{FE1EB791-AF85-4D85-B7F2-743FDF5049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3" name="Image 5">
          <a:extLst>
            <a:ext uri="{FF2B5EF4-FFF2-40B4-BE49-F238E27FC236}">
              <a16:creationId xmlns:a16="http://schemas.microsoft.com/office/drawing/2014/main" id="{BF1F098E-F7EF-4E60-B9CD-145556DFEE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4" name="Image 6">
          <a:extLst>
            <a:ext uri="{FF2B5EF4-FFF2-40B4-BE49-F238E27FC236}">
              <a16:creationId xmlns:a16="http://schemas.microsoft.com/office/drawing/2014/main" id="{2E8476E8-FA98-4D36-9098-C794C4AB9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5" name="Image 7">
          <a:extLst>
            <a:ext uri="{FF2B5EF4-FFF2-40B4-BE49-F238E27FC236}">
              <a16:creationId xmlns:a16="http://schemas.microsoft.com/office/drawing/2014/main" id="{2445FFBA-F9BE-4327-80E2-467F1D5BD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6" name="imgTP">
          <a:extLst>
            <a:ext uri="{FF2B5EF4-FFF2-40B4-BE49-F238E27FC236}">
              <a16:creationId xmlns:a16="http://schemas.microsoft.com/office/drawing/2014/main" id="{AF28D15A-2D59-4AD7-9B1C-DD52C4A950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7" name="Image 9">
          <a:extLst>
            <a:ext uri="{FF2B5EF4-FFF2-40B4-BE49-F238E27FC236}">
              <a16:creationId xmlns:a16="http://schemas.microsoft.com/office/drawing/2014/main" id="{4D631789-9BE0-4F86-988A-03D2127D9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8" name="Image 10">
          <a:extLst>
            <a:ext uri="{FF2B5EF4-FFF2-40B4-BE49-F238E27FC236}">
              <a16:creationId xmlns:a16="http://schemas.microsoft.com/office/drawing/2014/main" id="{CF941DA5-FE25-4959-9491-73ABEF74D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69" name="Image 11">
          <a:extLst>
            <a:ext uri="{FF2B5EF4-FFF2-40B4-BE49-F238E27FC236}">
              <a16:creationId xmlns:a16="http://schemas.microsoft.com/office/drawing/2014/main" id="{69CAD9FE-B10E-4BE4-83FA-79EB69200C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0" name="imgConv">
          <a:extLst>
            <a:ext uri="{FF2B5EF4-FFF2-40B4-BE49-F238E27FC236}">
              <a16:creationId xmlns:a16="http://schemas.microsoft.com/office/drawing/2014/main" id="{EF25EC89-FCB1-4B60-9611-4BC7F02DF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1" name="Image 3">
          <a:extLst>
            <a:ext uri="{FF2B5EF4-FFF2-40B4-BE49-F238E27FC236}">
              <a16:creationId xmlns:a16="http://schemas.microsoft.com/office/drawing/2014/main" id="{7CED0EBC-6C7B-4A36-BBD0-CF8319719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2" name="imgConv">
          <a:extLst>
            <a:ext uri="{FF2B5EF4-FFF2-40B4-BE49-F238E27FC236}">
              <a16:creationId xmlns:a16="http://schemas.microsoft.com/office/drawing/2014/main" id="{331F8368-0939-412B-8839-22D7070E78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3" name="Image 5">
          <a:extLst>
            <a:ext uri="{FF2B5EF4-FFF2-40B4-BE49-F238E27FC236}">
              <a16:creationId xmlns:a16="http://schemas.microsoft.com/office/drawing/2014/main" id="{7B6216E5-7696-4A01-A0DB-AA8D0E8BB7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4" name="Image 6">
          <a:extLst>
            <a:ext uri="{FF2B5EF4-FFF2-40B4-BE49-F238E27FC236}">
              <a16:creationId xmlns:a16="http://schemas.microsoft.com/office/drawing/2014/main" id="{34B0E9B1-C0D5-41A9-B3B9-84948A80A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5" name="Image 7">
          <a:extLst>
            <a:ext uri="{FF2B5EF4-FFF2-40B4-BE49-F238E27FC236}">
              <a16:creationId xmlns:a16="http://schemas.microsoft.com/office/drawing/2014/main" id="{5BB3913D-5FE3-4D04-9899-2F70A502D8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6" name="imgTP">
          <a:extLst>
            <a:ext uri="{FF2B5EF4-FFF2-40B4-BE49-F238E27FC236}">
              <a16:creationId xmlns:a16="http://schemas.microsoft.com/office/drawing/2014/main" id="{1AD45D8E-B140-4E36-8316-E5875DE47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7" name="Image 9">
          <a:extLst>
            <a:ext uri="{FF2B5EF4-FFF2-40B4-BE49-F238E27FC236}">
              <a16:creationId xmlns:a16="http://schemas.microsoft.com/office/drawing/2014/main" id="{C5C93D91-6ADA-4B89-8F26-00259BA23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8" name="Image 10">
          <a:extLst>
            <a:ext uri="{FF2B5EF4-FFF2-40B4-BE49-F238E27FC236}">
              <a16:creationId xmlns:a16="http://schemas.microsoft.com/office/drawing/2014/main" id="{E40F0B68-A05F-4AC2-9FA8-06D303F19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679" name="Image 11">
          <a:extLst>
            <a:ext uri="{FF2B5EF4-FFF2-40B4-BE49-F238E27FC236}">
              <a16:creationId xmlns:a16="http://schemas.microsoft.com/office/drawing/2014/main" id="{A6800B2A-9578-4A5B-A524-EE351CA38D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680" name="imgConv">
          <a:extLst>
            <a:ext uri="{FF2B5EF4-FFF2-40B4-BE49-F238E27FC236}">
              <a16:creationId xmlns:a16="http://schemas.microsoft.com/office/drawing/2014/main" id="{9F21B4EA-F082-489F-B831-6B82CFFCB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681" name="Image 3">
          <a:extLst>
            <a:ext uri="{FF2B5EF4-FFF2-40B4-BE49-F238E27FC236}">
              <a16:creationId xmlns:a16="http://schemas.microsoft.com/office/drawing/2014/main" id="{C888BF0B-476D-44F8-9B18-C7885684AB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82" name="imgConv">
          <a:extLst>
            <a:ext uri="{FF2B5EF4-FFF2-40B4-BE49-F238E27FC236}">
              <a16:creationId xmlns:a16="http://schemas.microsoft.com/office/drawing/2014/main" id="{9BAC4C77-208D-48AB-9CA3-A43488C264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83" name="Image 5">
          <a:extLst>
            <a:ext uri="{FF2B5EF4-FFF2-40B4-BE49-F238E27FC236}">
              <a16:creationId xmlns:a16="http://schemas.microsoft.com/office/drawing/2014/main" id="{2E12AE78-6304-4FDC-99A6-61D3CE053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84" name="Image 6">
          <a:extLst>
            <a:ext uri="{FF2B5EF4-FFF2-40B4-BE49-F238E27FC236}">
              <a16:creationId xmlns:a16="http://schemas.microsoft.com/office/drawing/2014/main" id="{44574580-8C45-4D88-8187-E26D6A7154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85" name="Image 7">
          <a:extLst>
            <a:ext uri="{FF2B5EF4-FFF2-40B4-BE49-F238E27FC236}">
              <a16:creationId xmlns:a16="http://schemas.microsoft.com/office/drawing/2014/main" id="{C8D387A4-5C16-4FF9-9041-FAF81A5F5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86" name="imgTP">
          <a:extLst>
            <a:ext uri="{FF2B5EF4-FFF2-40B4-BE49-F238E27FC236}">
              <a16:creationId xmlns:a16="http://schemas.microsoft.com/office/drawing/2014/main" id="{3C4F4578-E20E-450E-988F-31A91163A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87" name="Image 9">
          <a:extLst>
            <a:ext uri="{FF2B5EF4-FFF2-40B4-BE49-F238E27FC236}">
              <a16:creationId xmlns:a16="http://schemas.microsoft.com/office/drawing/2014/main" id="{85F22238-B3D1-4A76-91D4-DC5CB7716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88" name="Image 10">
          <a:extLst>
            <a:ext uri="{FF2B5EF4-FFF2-40B4-BE49-F238E27FC236}">
              <a16:creationId xmlns:a16="http://schemas.microsoft.com/office/drawing/2014/main" id="{C5E1DF7F-0CB8-4EC1-BCC1-C86EEB5111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89" name="Image 11">
          <a:extLst>
            <a:ext uri="{FF2B5EF4-FFF2-40B4-BE49-F238E27FC236}">
              <a16:creationId xmlns:a16="http://schemas.microsoft.com/office/drawing/2014/main" id="{F210CAB4-C49F-488E-B33B-69E586FD9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690" name="imgConv">
          <a:extLst>
            <a:ext uri="{FF2B5EF4-FFF2-40B4-BE49-F238E27FC236}">
              <a16:creationId xmlns:a16="http://schemas.microsoft.com/office/drawing/2014/main" id="{4D8057AF-B4E7-4470-844C-09FDF60AF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691" name="Image 3">
          <a:extLst>
            <a:ext uri="{FF2B5EF4-FFF2-40B4-BE49-F238E27FC236}">
              <a16:creationId xmlns:a16="http://schemas.microsoft.com/office/drawing/2014/main" id="{5F3B370D-FC11-4957-85C5-5548FAA891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92" name="imgConv">
          <a:extLst>
            <a:ext uri="{FF2B5EF4-FFF2-40B4-BE49-F238E27FC236}">
              <a16:creationId xmlns:a16="http://schemas.microsoft.com/office/drawing/2014/main" id="{61B6F61A-05D2-492C-8744-826892962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93" name="Image 5">
          <a:extLst>
            <a:ext uri="{FF2B5EF4-FFF2-40B4-BE49-F238E27FC236}">
              <a16:creationId xmlns:a16="http://schemas.microsoft.com/office/drawing/2014/main" id="{C1E8DE4D-F56D-49FF-8D55-0935A0939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94" name="Image 6">
          <a:extLst>
            <a:ext uri="{FF2B5EF4-FFF2-40B4-BE49-F238E27FC236}">
              <a16:creationId xmlns:a16="http://schemas.microsoft.com/office/drawing/2014/main" id="{D7FA6282-5BBD-4CED-A536-B9851113E0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95" name="Image 7">
          <a:extLst>
            <a:ext uri="{FF2B5EF4-FFF2-40B4-BE49-F238E27FC236}">
              <a16:creationId xmlns:a16="http://schemas.microsoft.com/office/drawing/2014/main" id="{A03C0FA4-D604-4F00-B042-BF4CFBC0F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96" name="imgTP">
          <a:extLst>
            <a:ext uri="{FF2B5EF4-FFF2-40B4-BE49-F238E27FC236}">
              <a16:creationId xmlns:a16="http://schemas.microsoft.com/office/drawing/2014/main" id="{CB24A2D0-1634-40AF-935B-68750899BE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97" name="Image 9">
          <a:extLst>
            <a:ext uri="{FF2B5EF4-FFF2-40B4-BE49-F238E27FC236}">
              <a16:creationId xmlns:a16="http://schemas.microsoft.com/office/drawing/2014/main" id="{E3106EF3-ED22-472C-AC75-E1BA3C9586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98" name="Image 10">
          <a:extLst>
            <a:ext uri="{FF2B5EF4-FFF2-40B4-BE49-F238E27FC236}">
              <a16:creationId xmlns:a16="http://schemas.microsoft.com/office/drawing/2014/main" id="{FBFE601D-4256-4AEE-8898-DC5FFCEF8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99" name="Image 11">
          <a:extLst>
            <a:ext uri="{FF2B5EF4-FFF2-40B4-BE49-F238E27FC236}">
              <a16:creationId xmlns:a16="http://schemas.microsoft.com/office/drawing/2014/main" id="{34AA07F9-6325-4F2A-B8AE-0F8230F1D6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700" name="imgConv">
          <a:extLst>
            <a:ext uri="{FF2B5EF4-FFF2-40B4-BE49-F238E27FC236}">
              <a16:creationId xmlns:a16="http://schemas.microsoft.com/office/drawing/2014/main" id="{CA4C7313-F023-426E-9E1D-6D508546EE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701" name="Image 3">
          <a:extLst>
            <a:ext uri="{FF2B5EF4-FFF2-40B4-BE49-F238E27FC236}">
              <a16:creationId xmlns:a16="http://schemas.microsoft.com/office/drawing/2014/main" id="{EA4F5E16-C674-4216-A677-351BBDE15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702" name="imgConv">
          <a:extLst>
            <a:ext uri="{FF2B5EF4-FFF2-40B4-BE49-F238E27FC236}">
              <a16:creationId xmlns:a16="http://schemas.microsoft.com/office/drawing/2014/main" id="{26D8986D-9438-43DC-BCCF-C78DE70EF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703" name="Image 5">
          <a:extLst>
            <a:ext uri="{FF2B5EF4-FFF2-40B4-BE49-F238E27FC236}">
              <a16:creationId xmlns:a16="http://schemas.microsoft.com/office/drawing/2014/main" id="{25CCC244-49A1-438A-98A4-03259A80A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704" name="Image 6">
          <a:extLst>
            <a:ext uri="{FF2B5EF4-FFF2-40B4-BE49-F238E27FC236}">
              <a16:creationId xmlns:a16="http://schemas.microsoft.com/office/drawing/2014/main" id="{57F72EDE-5617-40C6-A049-0840E9D831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705" name="Image 7">
          <a:extLst>
            <a:ext uri="{FF2B5EF4-FFF2-40B4-BE49-F238E27FC236}">
              <a16:creationId xmlns:a16="http://schemas.microsoft.com/office/drawing/2014/main" id="{FFD5BCF6-D920-4395-A52B-432C2874C4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706" name="imgTP">
          <a:extLst>
            <a:ext uri="{FF2B5EF4-FFF2-40B4-BE49-F238E27FC236}">
              <a16:creationId xmlns:a16="http://schemas.microsoft.com/office/drawing/2014/main" id="{50FB4509-B9AB-49C4-9DC9-6A9EBF3FE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707" name="Image 9">
          <a:extLst>
            <a:ext uri="{FF2B5EF4-FFF2-40B4-BE49-F238E27FC236}">
              <a16:creationId xmlns:a16="http://schemas.microsoft.com/office/drawing/2014/main" id="{BEBF2810-3E1D-428A-B4FF-A3EF74F7A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708" name="Image 10">
          <a:extLst>
            <a:ext uri="{FF2B5EF4-FFF2-40B4-BE49-F238E27FC236}">
              <a16:creationId xmlns:a16="http://schemas.microsoft.com/office/drawing/2014/main" id="{071A557C-F445-40FC-BE89-BFA1E3035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709" name="Image 11">
          <a:extLst>
            <a:ext uri="{FF2B5EF4-FFF2-40B4-BE49-F238E27FC236}">
              <a16:creationId xmlns:a16="http://schemas.microsoft.com/office/drawing/2014/main" id="{527F33A7-E027-41D0-8A5A-7269310322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710" name="imgConv">
          <a:extLst>
            <a:ext uri="{FF2B5EF4-FFF2-40B4-BE49-F238E27FC236}">
              <a16:creationId xmlns:a16="http://schemas.microsoft.com/office/drawing/2014/main" id="{22B7042A-28C6-4374-93A4-972845F12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711" name="Image 3">
          <a:extLst>
            <a:ext uri="{FF2B5EF4-FFF2-40B4-BE49-F238E27FC236}">
              <a16:creationId xmlns:a16="http://schemas.microsoft.com/office/drawing/2014/main" id="{E2D7D91A-5557-4511-849F-6A4A2CE53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712" name="imgConv">
          <a:extLst>
            <a:ext uri="{FF2B5EF4-FFF2-40B4-BE49-F238E27FC236}">
              <a16:creationId xmlns:a16="http://schemas.microsoft.com/office/drawing/2014/main" id="{CABBD295-9796-4108-B9B8-A255D3414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713" name="Image 5">
          <a:extLst>
            <a:ext uri="{FF2B5EF4-FFF2-40B4-BE49-F238E27FC236}">
              <a16:creationId xmlns:a16="http://schemas.microsoft.com/office/drawing/2014/main" id="{4E55197E-15AB-4E21-88E0-6914D239A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714" name="Image 6">
          <a:extLst>
            <a:ext uri="{FF2B5EF4-FFF2-40B4-BE49-F238E27FC236}">
              <a16:creationId xmlns:a16="http://schemas.microsoft.com/office/drawing/2014/main" id="{89ABBEC1-A711-42A9-A36B-0ACF8BB19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715" name="Image 7">
          <a:extLst>
            <a:ext uri="{FF2B5EF4-FFF2-40B4-BE49-F238E27FC236}">
              <a16:creationId xmlns:a16="http://schemas.microsoft.com/office/drawing/2014/main" id="{7F82FD4C-EDB2-40C2-9B0F-009F0F1B35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716" name="imgTP">
          <a:extLst>
            <a:ext uri="{FF2B5EF4-FFF2-40B4-BE49-F238E27FC236}">
              <a16:creationId xmlns:a16="http://schemas.microsoft.com/office/drawing/2014/main" id="{2AD19E79-F3FA-40B4-BB44-3953B3358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717" name="Image 9">
          <a:extLst>
            <a:ext uri="{FF2B5EF4-FFF2-40B4-BE49-F238E27FC236}">
              <a16:creationId xmlns:a16="http://schemas.microsoft.com/office/drawing/2014/main" id="{F40E4DAC-F48B-49F8-8B8E-F8C3EDD8F0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718" name="Image 10">
          <a:extLst>
            <a:ext uri="{FF2B5EF4-FFF2-40B4-BE49-F238E27FC236}">
              <a16:creationId xmlns:a16="http://schemas.microsoft.com/office/drawing/2014/main" id="{91025B6B-B36C-4BC1-94ED-94DB987BB0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719" name="Image 11">
          <a:extLst>
            <a:ext uri="{FF2B5EF4-FFF2-40B4-BE49-F238E27FC236}">
              <a16:creationId xmlns:a16="http://schemas.microsoft.com/office/drawing/2014/main" id="{69E9630F-2039-499D-B3BC-FF1562AF6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720" name="imgConv">
          <a:extLst>
            <a:ext uri="{FF2B5EF4-FFF2-40B4-BE49-F238E27FC236}">
              <a16:creationId xmlns:a16="http://schemas.microsoft.com/office/drawing/2014/main" id="{AC9D94A9-8D36-43CD-A9E2-CA67741E3A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721" name="Image 3">
          <a:extLst>
            <a:ext uri="{FF2B5EF4-FFF2-40B4-BE49-F238E27FC236}">
              <a16:creationId xmlns:a16="http://schemas.microsoft.com/office/drawing/2014/main" id="{BE9F6893-6A6F-41AF-A4CD-186D5733B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722" name="imgConv">
          <a:extLst>
            <a:ext uri="{FF2B5EF4-FFF2-40B4-BE49-F238E27FC236}">
              <a16:creationId xmlns:a16="http://schemas.microsoft.com/office/drawing/2014/main" id="{90D8513C-A3DA-4ADE-BBF7-B31AA31CD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723" name="Image 5">
          <a:extLst>
            <a:ext uri="{FF2B5EF4-FFF2-40B4-BE49-F238E27FC236}">
              <a16:creationId xmlns:a16="http://schemas.microsoft.com/office/drawing/2014/main" id="{420373F1-38C2-4329-92ED-13A04F0ED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724" name="Image 6">
          <a:extLst>
            <a:ext uri="{FF2B5EF4-FFF2-40B4-BE49-F238E27FC236}">
              <a16:creationId xmlns:a16="http://schemas.microsoft.com/office/drawing/2014/main" id="{8E1E748E-1274-417D-9C61-6726A852FA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725" name="Image 7">
          <a:extLst>
            <a:ext uri="{FF2B5EF4-FFF2-40B4-BE49-F238E27FC236}">
              <a16:creationId xmlns:a16="http://schemas.microsoft.com/office/drawing/2014/main" id="{9F8D8BF6-0CAF-4316-8852-97BF9ABB92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726" name="imgTP">
          <a:extLst>
            <a:ext uri="{FF2B5EF4-FFF2-40B4-BE49-F238E27FC236}">
              <a16:creationId xmlns:a16="http://schemas.microsoft.com/office/drawing/2014/main" id="{C1ABD4CB-9B9C-47BF-AAD6-E74EB8B57A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727" name="Image 9">
          <a:extLst>
            <a:ext uri="{FF2B5EF4-FFF2-40B4-BE49-F238E27FC236}">
              <a16:creationId xmlns:a16="http://schemas.microsoft.com/office/drawing/2014/main" id="{5CE76FE4-503F-440B-AFC4-C54BFF6E92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728" name="Image 10">
          <a:extLst>
            <a:ext uri="{FF2B5EF4-FFF2-40B4-BE49-F238E27FC236}">
              <a16:creationId xmlns:a16="http://schemas.microsoft.com/office/drawing/2014/main" id="{7A791B66-97C3-4185-8DC2-9C46EB5F1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729" name="Image 11">
          <a:extLst>
            <a:ext uri="{FF2B5EF4-FFF2-40B4-BE49-F238E27FC236}">
              <a16:creationId xmlns:a16="http://schemas.microsoft.com/office/drawing/2014/main" id="{1FA8E8E2-6B9B-4619-BF38-BA7D224DEF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33133</xdr:rowOff>
    </xdr:from>
    <xdr:to>
      <xdr:col>1</xdr:col>
      <xdr:colOff>91110</xdr:colOff>
      <xdr:row>1</xdr:row>
      <xdr:rowOff>466725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197F3C45-96EA-4644-9F94-16540FFADD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896179" cy="909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" name="imgConv">
          <a:extLst>
            <a:ext uri="{FF2B5EF4-FFF2-40B4-BE49-F238E27FC236}">
              <a16:creationId xmlns:a16="http://schemas.microsoft.com/office/drawing/2014/main" id="{B4289735-4E0A-468E-B524-B30C77F05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C52FB001-5E87-4480-A130-68479F523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" name="imgConv">
          <a:extLst>
            <a:ext uri="{FF2B5EF4-FFF2-40B4-BE49-F238E27FC236}">
              <a16:creationId xmlns:a16="http://schemas.microsoft.com/office/drawing/2014/main" id="{7C6C42A7-25A0-4ACE-8BC0-1EEC9672F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" name="Image 5">
          <a:extLst>
            <a:ext uri="{FF2B5EF4-FFF2-40B4-BE49-F238E27FC236}">
              <a16:creationId xmlns:a16="http://schemas.microsoft.com/office/drawing/2014/main" id="{90CA5175-1FC0-4361-898F-092B7F5E2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" name="Image 6">
          <a:extLst>
            <a:ext uri="{FF2B5EF4-FFF2-40B4-BE49-F238E27FC236}">
              <a16:creationId xmlns:a16="http://schemas.microsoft.com/office/drawing/2014/main" id="{389AB346-69B0-485E-8819-8F0775C6FE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7" name="Image 7">
          <a:extLst>
            <a:ext uri="{FF2B5EF4-FFF2-40B4-BE49-F238E27FC236}">
              <a16:creationId xmlns:a16="http://schemas.microsoft.com/office/drawing/2014/main" id="{0528BFAD-9149-4A4D-9E53-9FD7A74CCE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8" name="imgTP">
          <a:extLst>
            <a:ext uri="{FF2B5EF4-FFF2-40B4-BE49-F238E27FC236}">
              <a16:creationId xmlns:a16="http://schemas.microsoft.com/office/drawing/2014/main" id="{EA86FD12-5502-4702-B126-9FFBDBDD3E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9" name="Image 9">
          <a:extLst>
            <a:ext uri="{FF2B5EF4-FFF2-40B4-BE49-F238E27FC236}">
              <a16:creationId xmlns:a16="http://schemas.microsoft.com/office/drawing/2014/main" id="{CFF6C6D0-9813-472E-8471-A2E7086B8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0" name="Image 10">
          <a:extLst>
            <a:ext uri="{FF2B5EF4-FFF2-40B4-BE49-F238E27FC236}">
              <a16:creationId xmlns:a16="http://schemas.microsoft.com/office/drawing/2014/main" id="{E2F6A7C0-3A96-49C7-90F1-01361E8219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1" name="Image 11">
          <a:extLst>
            <a:ext uri="{FF2B5EF4-FFF2-40B4-BE49-F238E27FC236}">
              <a16:creationId xmlns:a16="http://schemas.microsoft.com/office/drawing/2014/main" id="{E406CB7D-716E-4892-A9C1-EA491CD8AC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2" name="imgConv">
          <a:extLst>
            <a:ext uri="{FF2B5EF4-FFF2-40B4-BE49-F238E27FC236}">
              <a16:creationId xmlns:a16="http://schemas.microsoft.com/office/drawing/2014/main" id="{33769205-3A13-4328-BAD5-DE11EE5708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3" name="Image 3">
          <a:extLst>
            <a:ext uri="{FF2B5EF4-FFF2-40B4-BE49-F238E27FC236}">
              <a16:creationId xmlns:a16="http://schemas.microsoft.com/office/drawing/2014/main" id="{8E773B24-495D-48F9-B323-C339EDB04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4" name="imgConv">
          <a:extLst>
            <a:ext uri="{FF2B5EF4-FFF2-40B4-BE49-F238E27FC236}">
              <a16:creationId xmlns:a16="http://schemas.microsoft.com/office/drawing/2014/main" id="{19A045CC-045B-4DF9-B537-0486355BA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5" name="Image 5">
          <a:extLst>
            <a:ext uri="{FF2B5EF4-FFF2-40B4-BE49-F238E27FC236}">
              <a16:creationId xmlns:a16="http://schemas.microsoft.com/office/drawing/2014/main" id="{629984B6-0FB0-4634-8DB0-35A21E80EE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6" name="Image 6">
          <a:extLst>
            <a:ext uri="{FF2B5EF4-FFF2-40B4-BE49-F238E27FC236}">
              <a16:creationId xmlns:a16="http://schemas.microsoft.com/office/drawing/2014/main" id="{3E48743E-A2A0-4072-8175-071F346ED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7" name="Image 7">
          <a:extLst>
            <a:ext uri="{FF2B5EF4-FFF2-40B4-BE49-F238E27FC236}">
              <a16:creationId xmlns:a16="http://schemas.microsoft.com/office/drawing/2014/main" id="{01BF3BD8-D0B6-4FD8-BB89-DA96ECACE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8" name="imgTP">
          <a:extLst>
            <a:ext uri="{FF2B5EF4-FFF2-40B4-BE49-F238E27FC236}">
              <a16:creationId xmlns:a16="http://schemas.microsoft.com/office/drawing/2014/main" id="{19631896-78EE-450A-BF78-08D83B4F5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" name="Image 9">
          <a:extLst>
            <a:ext uri="{FF2B5EF4-FFF2-40B4-BE49-F238E27FC236}">
              <a16:creationId xmlns:a16="http://schemas.microsoft.com/office/drawing/2014/main" id="{CB064FB1-6A7C-4FC7-B91B-AA8F66239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" name="Image 10">
          <a:extLst>
            <a:ext uri="{FF2B5EF4-FFF2-40B4-BE49-F238E27FC236}">
              <a16:creationId xmlns:a16="http://schemas.microsoft.com/office/drawing/2014/main" id="{EFFC8942-32AA-4ECD-BCBE-D683F1A34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1" name="Image 11">
          <a:extLst>
            <a:ext uri="{FF2B5EF4-FFF2-40B4-BE49-F238E27FC236}">
              <a16:creationId xmlns:a16="http://schemas.microsoft.com/office/drawing/2014/main" id="{42E2093B-8B43-49AB-82D5-7F79DF0B8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" name="imgConv">
          <a:extLst>
            <a:ext uri="{FF2B5EF4-FFF2-40B4-BE49-F238E27FC236}">
              <a16:creationId xmlns:a16="http://schemas.microsoft.com/office/drawing/2014/main" id="{9A212EF0-D44F-46E2-A05A-48FB9F6AD6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3" name="Image 3">
          <a:extLst>
            <a:ext uri="{FF2B5EF4-FFF2-40B4-BE49-F238E27FC236}">
              <a16:creationId xmlns:a16="http://schemas.microsoft.com/office/drawing/2014/main" id="{DD98CAE7-29E1-46F3-9288-3612DAFE99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4" name="imgConv">
          <a:extLst>
            <a:ext uri="{FF2B5EF4-FFF2-40B4-BE49-F238E27FC236}">
              <a16:creationId xmlns:a16="http://schemas.microsoft.com/office/drawing/2014/main" id="{CA72F856-5767-421E-81AE-A0658AE68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5" name="Image 5">
          <a:extLst>
            <a:ext uri="{FF2B5EF4-FFF2-40B4-BE49-F238E27FC236}">
              <a16:creationId xmlns:a16="http://schemas.microsoft.com/office/drawing/2014/main" id="{AA3B4EF3-4F9C-4F3D-A902-0BC3125E3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6" name="Image 6">
          <a:extLst>
            <a:ext uri="{FF2B5EF4-FFF2-40B4-BE49-F238E27FC236}">
              <a16:creationId xmlns:a16="http://schemas.microsoft.com/office/drawing/2014/main" id="{4ED2690F-690E-4B11-85D8-723903396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7" name="Image 7">
          <a:extLst>
            <a:ext uri="{FF2B5EF4-FFF2-40B4-BE49-F238E27FC236}">
              <a16:creationId xmlns:a16="http://schemas.microsoft.com/office/drawing/2014/main" id="{CF56F529-0F9B-4237-903F-BDD9B6DC6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8" name="imgTP">
          <a:extLst>
            <a:ext uri="{FF2B5EF4-FFF2-40B4-BE49-F238E27FC236}">
              <a16:creationId xmlns:a16="http://schemas.microsoft.com/office/drawing/2014/main" id="{9475B36F-C4F3-4B47-BBF0-30CC64FA6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" name="Image 9">
          <a:extLst>
            <a:ext uri="{FF2B5EF4-FFF2-40B4-BE49-F238E27FC236}">
              <a16:creationId xmlns:a16="http://schemas.microsoft.com/office/drawing/2014/main" id="{D01301AF-E54A-4DB1-BF43-98F21BB37B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" name="Image 10">
          <a:extLst>
            <a:ext uri="{FF2B5EF4-FFF2-40B4-BE49-F238E27FC236}">
              <a16:creationId xmlns:a16="http://schemas.microsoft.com/office/drawing/2014/main" id="{E099E3F6-65DE-4365-A4DA-0B77A97A67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" name="Image 11">
          <a:extLst>
            <a:ext uri="{FF2B5EF4-FFF2-40B4-BE49-F238E27FC236}">
              <a16:creationId xmlns:a16="http://schemas.microsoft.com/office/drawing/2014/main" id="{21DF10A2-2E70-4962-A34B-53941CD71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2" name="imgConv">
          <a:extLst>
            <a:ext uri="{FF2B5EF4-FFF2-40B4-BE49-F238E27FC236}">
              <a16:creationId xmlns:a16="http://schemas.microsoft.com/office/drawing/2014/main" id="{640684F5-16E6-4146-91A8-28B3EBAC1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3" name="Image 3">
          <a:extLst>
            <a:ext uri="{FF2B5EF4-FFF2-40B4-BE49-F238E27FC236}">
              <a16:creationId xmlns:a16="http://schemas.microsoft.com/office/drawing/2014/main" id="{E671F839-214B-4332-BA64-9964D5DF41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4" name="imgConv">
          <a:extLst>
            <a:ext uri="{FF2B5EF4-FFF2-40B4-BE49-F238E27FC236}">
              <a16:creationId xmlns:a16="http://schemas.microsoft.com/office/drawing/2014/main" id="{E4D8C820-FC6F-481F-BA0C-D50FD6573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5" name="Image 5">
          <a:extLst>
            <a:ext uri="{FF2B5EF4-FFF2-40B4-BE49-F238E27FC236}">
              <a16:creationId xmlns:a16="http://schemas.microsoft.com/office/drawing/2014/main" id="{8250ACEE-5108-478E-BC5E-CE5E5DF5E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6" name="Image 6">
          <a:extLst>
            <a:ext uri="{FF2B5EF4-FFF2-40B4-BE49-F238E27FC236}">
              <a16:creationId xmlns:a16="http://schemas.microsoft.com/office/drawing/2014/main" id="{0FB3F3AF-CB15-4942-8126-BEE38EAA1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7" name="Image 7">
          <a:extLst>
            <a:ext uri="{FF2B5EF4-FFF2-40B4-BE49-F238E27FC236}">
              <a16:creationId xmlns:a16="http://schemas.microsoft.com/office/drawing/2014/main" id="{5AB6CC5B-41BE-4418-978C-12D50F23C2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8" name="imgTP">
          <a:extLst>
            <a:ext uri="{FF2B5EF4-FFF2-40B4-BE49-F238E27FC236}">
              <a16:creationId xmlns:a16="http://schemas.microsoft.com/office/drawing/2014/main" id="{F47C4D09-21C5-4647-A2A5-C01C7167C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9" name="Image 9">
          <a:extLst>
            <a:ext uri="{FF2B5EF4-FFF2-40B4-BE49-F238E27FC236}">
              <a16:creationId xmlns:a16="http://schemas.microsoft.com/office/drawing/2014/main" id="{ADDCBF8C-04C8-438D-B4A5-C459A8142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0" name="Image 10">
          <a:extLst>
            <a:ext uri="{FF2B5EF4-FFF2-40B4-BE49-F238E27FC236}">
              <a16:creationId xmlns:a16="http://schemas.microsoft.com/office/drawing/2014/main" id="{5A4B8D96-AA32-4B3B-A91B-F1E50DDF3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41" name="Image 11">
          <a:extLst>
            <a:ext uri="{FF2B5EF4-FFF2-40B4-BE49-F238E27FC236}">
              <a16:creationId xmlns:a16="http://schemas.microsoft.com/office/drawing/2014/main" id="{930E5990-AA9A-4FC9-BE47-4AC2738B09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42" name="imgConv">
          <a:extLst>
            <a:ext uri="{FF2B5EF4-FFF2-40B4-BE49-F238E27FC236}">
              <a16:creationId xmlns:a16="http://schemas.microsoft.com/office/drawing/2014/main" id="{04BA7CF3-7163-4B29-BC1C-6DDC63FAF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43" name="Image 3">
          <a:extLst>
            <a:ext uri="{FF2B5EF4-FFF2-40B4-BE49-F238E27FC236}">
              <a16:creationId xmlns:a16="http://schemas.microsoft.com/office/drawing/2014/main" id="{7EA56BF3-03FC-4911-B260-B5FBDB9486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44" name="imgConv">
          <a:extLst>
            <a:ext uri="{FF2B5EF4-FFF2-40B4-BE49-F238E27FC236}">
              <a16:creationId xmlns:a16="http://schemas.microsoft.com/office/drawing/2014/main" id="{CA2385F6-8A66-4B56-A0FF-DF875DA30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45" name="Image 5">
          <a:extLst>
            <a:ext uri="{FF2B5EF4-FFF2-40B4-BE49-F238E27FC236}">
              <a16:creationId xmlns:a16="http://schemas.microsoft.com/office/drawing/2014/main" id="{EF2916BF-00AA-4930-8926-CBEF5A65F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46" name="Image 6">
          <a:extLst>
            <a:ext uri="{FF2B5EF4-FFF2-40B4-BE49-F238E27FC236}">
              <a16:creationId xmlns:a16="http://schemas.microsoft.com/office/drawing/2014/main" id="{3B051A35-67FB-4B50-AA46-CE859AD2B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47" name="Image 7">
          <a:extLst>
            <a:ext uri="{FF2B5EF4-FFF2-40B4-BE49-F238E27FC236}">
              <a16:creationId xmlns:a16="http://schemas.microsoft.com/office/drawing/2014/main" id="{F7AB2CEF-035E-4EBD-84D3-BA2625A22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48" name="imgTP">
          <a:extLst>
            <a:ext uri="{FF2B5EF4-FFF2-40B4-BE49-F238E27FC236}">
              <a16:creationId xmlns:a16="http://schemas.microsoft.com/office/drawing/2014/main" id="{F7198135-AC96-4823-8798-9A18BC1BCA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49" name="Image 9">
          <a:extLst>
            <a:ext uri="{FF2B5EF4-FFF2-40B4-BE49-F238E27FC236}">
              <a16:creationId xmlns:a16="http://schemas.microsoft.com/office/drawing/2014/main" id="{577B29E0-B644-424B-A057-648FE5059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50" name="Image 10">
          <a:extLst>
            <a:ext uri="{FF2B5EF4-FFF2-40B4-BE49-F238E27FC236}">
              <a16:creationId xmlns:a16="http://schemas.microsoft.com/office/drawing/2014/main" id="{36845A1F-1240-49B9-9E05-FEA43C944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51" name="Image 11">
          <a:extLst>
            <a:ext uri="{FF2B5EF4-FFF2-40B4-BE49-F238E27FC236}">
              <a16:creationId xmlns:a16="http://schemas.microsoft.com/office/drawing/2014/main" id="{8D34E77C-7E3F-4529-B13D-6FA91B292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52" name="imgConv">
          <a:extLst>
            <a:ext uri="{FF2B5EF4-FFF2-40B4-BE49-F238E27FC236}">
              <a16:creationId xmlns:a16="http://schemas.microsoft.com/office/drawing/2014/main" id="{818C31CE-96D4-4D17-B085-6D4CBCE5F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53" name="Image 3">
          <a:extLst>
            <a:ext uri="{FF2B5EF4-FFF2-40B4-BE49-F238E27FC236}">
              <a16:creationId xmlns:a16="http://schemas.microsoft.com/office/drawing/2014/main" id="{FA837EAD-C8E8-4A42-95EF-72BF9876A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54" name="imgConv">
          <a:extLst>
            <a:ext uri="{FF2B5EF4-FFF2-40B4-BE49-F238E27FC236}">
              <a16:creationId xmlns:a16="http://schemas.microsoft.com/office/drawing/2014/main" id="{D4AC44EF-C5BB-4218-B931-7DDD238F0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55" name="Image 5">
          <a:extLst>
            <a:ext uri="{FF2B5EF4-FFF2-40B4-BE49-F238E27FC236}">
              <a16:creationId xmlns:a16="http://schemas.microsoft.com/office/drawing/2014/main" id="{BB94A5CF-2174-46E3-8990-630946AE54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56" name="Image 6">
          <a:extLst>
            <a:ext uri="{FF2B5EF4-FFF2-40B4-BE49-F238E27FC236}">
              <a16:creationId xmlns:a16="http://schemas.microsoft.com/office/drawing/2014/main" id="{D1E0FC10-E151-4534-967D-3218808F6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57" name="Image 7">
          <a:extLst>
            <a:ext uri="{FF2B5EF4-FFF2-40B4-BE49-F238E27FC236}">
              <a16:creationId xmlns:a16="http://schemas.microsoft.com/office/drawing/2014/main" id="{B3CFD4BD-8A29-4AD8-B627-E110DCF256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58" name="imgTP">
          <a:extLst>
            <a:ext uri="{FF2B5EF4-FFF2-40B4-BE49-F238E27FC236}">
              <a16:creationId xmlns:a16="http://schemas.microsoft.com/office/drawing/2014/main" id="{A6267185-3179-40F0-81FB-B546F02F8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59" name="Image 9">
          <a:extLst>
            <a:ext uri="{FF2B5EF4-FFF2-40B4-BE49-F238E27FC236}">
              <a16:creationId xmlns:a16="http://schemas.microsoft.com/office/drawing/2014/main" id="{11A89A97-F1BC-4452-8859-496980704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60" name="Image 10">
          <a:extLst>
            <a:ext uri="{FF2B5EF4-FFF2-40B4-BE49-F238E27FC236}">
              <a16:creationId xmlns:a16="http://schemas.microsoft.com/office/drawing/2014/main" id="{E405B4B8-2047-49AD-A59C-86BC2AFA21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61" name="Image 11">
          <a:extLst>
            <a:ext uri="{FF2B5EF4-FFF2-40B4-BE49-F238E27FC236}">
              <a16:creationId xmlns:a16="http://schemas.microsoft.com/office/drawing/2014/main" id="{19B8191F-EB97-4DFD-A47D-1A55DA064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62" name="imgConv">
          <a:extLst>
            <a:ext uri="{FF2B5EF4-FFF2-40B4-BE49-F238E27FC236}">
              <a16:creationId xmlns:a16="http://schemas.microsoft.com/office/drawing/2014/main" id="{4578D2C1-D8D2-433C-9235-C16757905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63" name="Image 3">
          <a:extLst>
            <a:ext uri="{FF2B5EF4-FFF2-40B4-BE49-F238E27FC236}">
              <a16:creationId xmlns:a16="http://schemas.microsoft.com/office/drawing/2014/main" id="{A3907A44-94CC-4330-8B8B-478BFBF55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64" name="imgConv">
          <a:extLst>
            <a:ext uri="{FF2B5EF4-FFF2-40B4-BE49-F238E27FC236}">
              <a16:creationId xmlns:a16="http://schemas.microsoft.com/office/drawing/2014/main" id="{DD4F41D8-9CC6-4CC3-9598-3165B11ED9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65" name="Image 5">
          <a:extLst>
            <a:ext uri="{FF2B5EF4-FFF2-40B4-BE49-F238E27FC236}">
              <a16:creationId xmlns:a16="http://schemas.microsoft.com/office/drawing/2014/main" id="{FD25267A-3343-4AB1-85A3-B61D23F69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66" name="Image 6">
          <a:extLst>
            <a:ext uri="{FF2B5EF4-FFF2-40B4-BE49-F238E27FC236}">
              <a16:creationId xmlns:a16="http://schemas.microsoft.com/office/drawing/2014/main" id="{158E1B46-F96D-46C4-96A6-72F778E40D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67" name="Image 7">
          <a:extLst>
            <a:ext uri="{FF2B5EF4-FFF2-40B4-BE49-F238E27FC236}">
              <a16:creationId xmlns:a16="http://schemas.microsoft.com/office/drawing/2014/main" id="{E0D3E452-29F1-4C76-9DAD-D693851935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68" name="imgTP">
          <a:extLst>
            <a:ext uri="{FF2B5EF4-FFF2-40B4-BE49-F238E27FC236}">
              <a16:creationId xmlns:a16="http://schemas.microsoft.com/office/drawing/2014/main" id="{6AAA09A5-0D31-4D1C-86B6-FF2A112CEE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69" name="Image 9">
          <a:extLst>
            <a:ext uri="{FF2B5EF4-FFF2-40B4-BE49-F238E27FC236}">
              <a16:creationId xmlns:a16="http://schemas.microsoft.com/office/drawing/2014/main" id="{C4D1AC34-C74A-4642-B2A9-A896722E3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70" name="Image 10">
          <a:extLst>
            <a:ext uri="{FF2B5EF4-FFF2-40B4-BE49-F238E27FC236}">
              <a16:creationId xmlns:a16="http://schemas.microsoft.com/office/drawing/2014/main" id="{96C41E5D-15F5-4AD7-B745-FFB28B479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71" name="Image 11">
          <a:extLst>
            <a:ext uri="{FF2B5EF4-FFF2-40B4-BE49-F238E27FC236}">
              <a16:creationId xmlns:a16="http://schemas.microsoft.com/office/drawing/2014/main" id="{54792F4F-8245-4BF4-A5E7-95AAF1EC03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72" name="imgConv">
          <a:extLst>
            <a:ext uri="{FF2B5EF4-FFF2-40B4-BE49-F238E27FC236}">
              <a16:creationId xmlns:a16="http://schemas.microsoft.com/office/drawing/2014/main" id="{698DAE42-936D-460B-878E-AF53606703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73" name="Image 3">
          <a:extLst>
            <a:ext uri="{FF2B5EF4-FFF2-40B4-BE49-F238E27FC236}">
              <a16:creationId xmlns:a16="http://schemas.microsoft.com/office/drawing/2014/main" id="{2ACB2A12-EEB5-496A-80C3-D14767BAE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74" name="imgConv">
          <a:extLst>
            <a:ext uri="{FF2B5EF4-FFF2-40B4-BE49-F238E27FC236}">
              <a16:creationId xmlns:a16="http://schemas.microsoft.com/office/drawing/2014/main" id="{20AEB1A4-E7E4-41A5-AF8C-0FB658151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75" name="Image 5">
          <a:extLst>
            <a:ext uri="{FF2B5EF4-FFF2-40B4-BE49-F238E27FC236}">
              <a16:creationId xmlns:a16="http://schemas.microsoft.com/office/drawing/2014/main" id="{2054FDDF-94F4-4BEC-A765-9998DDFC3F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76" name="Image 6">
          <a:extLst>
            <a:ext uri="{FF2B5EF4-FFF2-40B4-BE49-F238E27FC236}">
              <a16:creationId xmlns:a16="http://schemas.microsoft.com/office/drawing/2014/main" id="{466CD776-79CB-4157-9279-EE108204F3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77" name="Image 7">
          <a:extLst>
            <a:ext uri="{FF2B5EF4-FFF2-40B4-BE49-F238E27FC236}">
              <a16:creationId xmlns:a16="http://schemas.microsoft.com/office/drawing/2014/main" id="{DCC87BC6-17C1-463C-8BFB-11AD73BEFA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78" name="imgTP">
          <a:extLst>
            <a:ext uri="{FF2B5EF4-FFF2-40B4-BE49-F238E27FC236}">
              <a16:creationId xmlns:a16="http://schemas.microsoft.com/office/drawing/2014/main" id="{635498CB-94E2-409D-9653-8D0199969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79" name="Image 9">
          <a:extLst>
            <a:ext uri="{FF2B5EF4-FFF2-40B4-BE49-F238E27FC236}">
              <a16:creationId xmlns:a16="http://schemas.microsoft.com/office/drawing/2014/main" id="{0409EB76-56D1-4DB6-AD4A-581C0362D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80" name="Image 10">
          <a:extLst>
            <a:ext uri="{FF2B5EF4-FFF2-40B4-BE49-F238E27FC236}">
              <a16:creationId xmlns:a16="http://schemas.microsoft.com/office/drawing/2014/main" id="{3EA71865-E889-4A46-8B38-39BBAC7EC1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81" name="Image 11">
          <a:extLst>
            <a:ext uri="{FF2B5EF4-FFF2-40B4-BE49-F238E27FC236}">
              <a16:creationId xmlns:a16="http://schemas.microsoft.com/office/drawing/2014/main" id="{75674C23-7978-4762-ADD5-487E1C949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82" name="imgConv">
          <a:extLst>
            <a:ext uri="{FF2B5EF4-FFF2-40B4-BE49-F238E27FC236}">
              <a16:creationId xmlns:a16="http://schemas.microsoft.com/office/drawing/2014/main" id="{E0C69A76-13F6-4345-A85B-E4BD186A7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83" name="Image 3">
          <a:extLst>
            <a:ext uri="{FF2B5EF4-FFF2-40B4-BE49-F238E27FC236}">
              <a16:creationId xmlns:a16="http://schemas.microsoft.com/office/drawing/2014/main" id="{48D38B43-5937-4B31-AC2D-F8379C3FC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84" name="imgConv">
          <a:extLst>
            <a:ext uri="{FF2B5EF4-FFF2-40B4-BE49-F238E27FC236}">
              <a16:creationId xmlns:a16="http://schemas.microsoft.com/office/drawing/2014/main" id="{460773B6-78CA-44CE-A284-E9DAD23851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85" name="Image 5">
          <a:extLst>
            <a:ext uri="{FF2B5EF4-FFF2-40B4-BE49-F238E27FC236}">
              <a16:creationId xmlns:a16="http://schemas.microsoft.com/office/drawing/2014/main" id="{0BAC9356-F3FE-49F0-9623-6488F5931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86" name="Image 6">
          <a:extLst>
            <a:ext uri="{FF2B5EF4-FFF2-40B4-BE49-F238E27FC236}">
              <a16:creationId xmlns:a16="http://schemas.microsoft.com/office/drawing/2014/main" id="{1FEC038F-59D9-4848-B2FD-A056258BB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87" name="Image 7">
          <a:extLst>
            <a:ext uri="{FF2B5EF4-FFF2-40B4-BE49-F238E27FC236}">
              <a16:creationId xmlns:a16="http://schemas.microsoft.com/office/drawing/2014/main" id="{46BBEF89-6E40-4929-A95B-6DBEEEED84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88" name="imgTP">
          <a:extLst>
            <a:ext uri="{FF2B5EF4-FFF2-40B4-BE49-F238E27FC236}">
              <a16:creationId xmlns:a16="http://schemas.microsoft.com/office/drawing/2014/main" id="{EB810AF4-EB72-45B6-9097-1845105E01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89" name="Image 9">
          <a:extLst>
            <a:ext uri="{FF2B5EF4-FFF2-40B4-BE49-F238E27FC236}">
              <a16:creationId xmlns:a16="http://schemas.microsoft.com/office/drawing/2014/main" id="{A387FD2E-4A7A-4C7D-89AC-ACF9FC4B08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90" name="Image 10">
          <a:extLst>
            <a:ext uri="{FF2B5EF4-FFF2-40B4-BE49-F238E27FC236}">
              <a16:creationId xmlns:a16="http://schemas.microsoft.com/office/drawing/2014/main" id="{5DC87C38-2A5C-441C-BFFC-638062525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91" name="Image 11">
          <a:extLst>
            <a:ext uri="{FF2B5EF4-FFF2-40B4-BE49-F238E27FC236}">
              <a16:creationId xmlns:a16="http://schemas.microsoft.com/office/drawing/2014/main" id="{AA80AEE1-B507-4781-90B8-28920F1BE2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66675</xdr:rowOff>
    </xdr:from>
    <xdr:to>
      <xdr:col>0</xdr:col>
      <xdr:colOff>2171700</xdr:colOff>
      <xdr:row>11</xdr:row>
      <xdr:rowOff>66675</xdr:rowOff>
    </xdr:to>
    <xdr:pic>
      <xdr:nvPicPr>
        <xdr:cNvPr id="92" name="Image 2">
          <a:extLst>
            <a:ext uri="{FF2B5EF4-FFF2-40B4-BE49-F238E27FC236}">
              <a16:creationId xmlns:a16="http://schemas.microsoft.com/office/drawing/2014/main" id="{94EFB255-3524-4BF5-99A0-8AA7618ADE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209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16A1E978-F7B1-491B-AD34-739625A1A298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94" name="imgConv">
          <a:extLst>
            <a:ext uri="{FF2B5EF4-FFF2-40B4-BE49-F238E27FC236}">
              <a16:creationId xmlns:a16="http://schemas.microsoft.com/office/drawing/2014/main" id="{17ACC1CE-E849-47EB-BA12-9E9CDDD8C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95" name="Image 3">
          <a:extLst>
            <a:ext uri="{FF2B5EF4-FFF2-40B4-BE49-F238E27FC236}">
              <a16:creationId xmlns:a16="http://schemas.microsoft.com/office/drawing/2014/main" id="{C5AA3FEE-116A-4BAA-9AF0-A959B53DD2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96" name="imgConv">
          <a:extLst>
            <a:ext uri="{FF2B5EF4-FFF2-40B4-BE49-F238E27FC236}">
              <a16:creationId xmlns:a16="http://schemas.microsoft.com/office/drawing/2014/main" id="{24895EB0-850A-4845-938D-5889673B87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97" name="Image 5">
          <a:extLst>
            <a:ext uri="{FF2B5EF4-FFF2-40B4-BE49-F238E27FC236}">
              <a16:creationId xmlns:a16="http://schemas.microsoft.com/office/drawing/2014/main" id="{701B9B6F-B669-4495-8714-EBCEFA6B5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98" name="Image 6">
          <a:extLst>
            <a:ext uri="{FF2B5EF4-FFF2-40B4-BE49-F238E27FC236}">
              <a16:creationId xmlns:a16="http://schemas.microsoft.com/office/drawing/2014/main" id="{1A6F3B05-6D89-4C7C-A113-0DABD99EB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99" name="Image 7">
          <a:extLst>
            <a:ext uri="{FF2B5EF4-FFF2-40B4-BE49-F238E27FC236}">
              <a16:creationId xmlns:a16="http://schemas.microsoft.com/office/drawing/2014/main" id="{E3CAD9D8-F67B-4AD4-AE4E-D652D708D9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00" name="imgTP">
          <a:extLst>
            <a:ext uri="{FF2B5EF4-FFF2-40B4-BE49-F238E27FC236}">
              <a16:creationId xmlns:a16="http://schemas.microsoft.com/office/drawing/2014/main" id="{835BBC53-D6B7-4E9F-B4F3-03DA257CAE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01" name="Image 9">
          <a:extLst>
            <a:ext uri="{FF2B5EF4-FFF2-40B4-BE49-F238E27FC236}">
              <a16:creationId xmlns:a16="http://schemas.microsoft.com/office/drawing/2014/main" id="{5E8D7122-1369-4FB3-9A73-F66AEC3A4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02" name="Image 10">
          <a:extLst>
            <a:ext uri="{FF2B5EF4-FFF2-40B4-BE49-F238E27FC236}">
              <a16:creationId xmlns:a16="http://schemas.microsoft.com/office/drawing/2014/main" id="{5368D79E-334A-4731-8252-AB307683FC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03" name="Image 11">
          <a:extLst>
            <a:ext uri="{FF2B5EF4-FFF2-40B4-BE49-F238E27FC236}">
              <a16:creationId xmlns:a16="http://schemas.microsoft.com/office/drawing/2014/main" id="{B29C2A10-EE41-4BE9-B351-06CBB2F7B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4" name="imgConv">
          <a:extLst>
            <a:ext uri="{FF2B5EF4-FFF2-40B4-BE49-F238E27FC236}">
              <a16:creationId xmlns:a16="http://schemas.microsoft.com/office/drawing/2014/main" id="{84A86B05-9F63-4A54-8AB1-3DBCE922E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5" name="Image 3">
          <a:extLst>
            <a:ext uri="{FF2B5EF4-FFF2-40B4-BE49-F238E27FC236}">
              <a16:creationId xmlns:a16="http://schemas.microsoft.com/office/drawing/2014/main" id="{CC369002-29C5-4853-8E69-3F2A551B1F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6" name="imgConv">
          <a:extLst>
            <a:ext uri="{FF2B5EF4-FFF2-40B4-BE49-F238E27FC236}">
              <a16:creationId xmlns:a16="http://schemas.microsoft.com/office/drawing/2014/main" id="{BB2DA654-B80F-414E-BE4D-ACF8E2A240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7" name="Image 5">
          <a:extLst>
            <a:ext uri="{FF2B5EF4-FFF2-40B4-BE49-F238E27FC236}">
              <a16:creationId xmlns:a16="http://schemas.microsoft.com/office/drawing/2014/main" id="{875D97DA-9C63-423B-A851-B402F5449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8" name="Image 6">
          <a:extLst>
            <a:ext uri="{FF2B5EF4-FFF2-40B4-BE49-F238E27FC236}">
              <a16:creationId xmlns:a16="http://schemas.microsoft.com/office/drawing/2014/main" id="{8A8C1D22-97AF-40A7-848E-463F78E438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09" name="Image 7">
          <a:extLst>
            <a:ext uri="{FF2B5EF4-FFF2-40B4-BE49-F238E27FC236}">
              <a16:creationId xmlns:a16="http://schemas.microsoft.com/office/drawing/2014/main" id="{B4F6044D-1C28-40CD-B0F4-AB8804B682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0" name="imgTP">
          <a:extLst>
            <a:ext uri="{FF2B5EF4-FFF2-40B4-BE49-F238E27FC236}">
              <a16:creationId xmlns:a16="http://schemas.microsoft.com/office/drawing/2014/main" id="{FA70B2C9-6064-4563-A133-B8B14CF41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1" name="Image 9">
          <a:extLst>
            <a:ext uri="{FF2B5EF4-FFF2-40B4-BE49-F238E27FC236}">
              <a16:creationId xmlns:a16="http://schemas.microsoft.com/office/drawing/2014/main" id="{19116374-B467-4565-AA6F-BC6342EF53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2" name="Image 10">
          <a:extLst>
            <a:ext uri="{FF2B5EF4-FFF2-40B4-BE49-F238E27FC236}">
              <a16:creationId xmlns:a16="http://schemas.microsoft.com/office/drawing/2014/main" id="{97798DB3-2A51-403F-B265-E188C21C5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13" name="Image 11">
          <a:extLst>
            <a:ext uri="{FF2B5EF4-FFF2-40B4-BE49-F238E27FC236}">
              <a16:creationId xmlns:a16="http://schemas.microsoft.com/office/drawing/2014/main" id="{0AAAA941-B032-498C-BC7F-C0EF6FBD4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4" name="imgConv">
          <a:extLst>
            <a:ext uri="{FF2B5EF4-FFF2-40B4-BE49-F238E27FC236}">
              <a16:creationId xmlns:a16="http://schemas.microsoft.com/office/drawing/2014/main" id="{77454EDD-088A-4491-A43A-004B251B3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5" name="Image 3">
          <a:extLst>
            <a:ext uri="{FF2B5EF4-FFF2-40B4-BE49-F238E27FC236}">
              <a16:creationId xmlns:a16="http://schemas.microsoft.com/office/drawing/2014/main" id="{B8B07892-3765-4F65-8341-8AA3077A1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6" name="imgConv">
          <a:extLst>
            <a:ext uri="{FF2B5EF4-FFF2-40B4-BE49-F238E27FC236}">
              <a16:creationId xmlns:a16="http://schemas.microsoft.com/office/drawing/2014/main" id="{66F6CA36-5C1D-4475-A631-D556C802E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7" name="Image 5">
          <a:extLst>
            <a:ext uri="{FF2B5EF4-FFF2-40B4-BE49-F238E27FC236}">
              <a16:creationId xmlns:a16="http://schemas.microsoft.com/office/drawing/2014/main" id="{F0245FCB-B309-4296-9064-739728ACE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8" name="Image 6">
          <a:extLst>
            <a:ext uri="{FF2B5EF4-FFF2-40B4-BE49-F238E27FC236}">
              <a16:creationId xmlns:a16="http://schemas.microsoft.com/office/drawing/2014/main" id="{7013C9D7-E45D-47D3-99EB-35F26FF1E1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19" name="Image 7">
          <a:extLst>
            <a:ext uri="{FF2B5EF4-FFF2-40B4-BE49-F238E27FC236}">
              <a16:creationId xmlns:a16="http://schemas.microsoft.com/office/drawing/2014/main" id="{81A7B331-B5D9-4A2A-9D2D-D96FEF472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0" name="imgTP">
          <a:extLst>
            <a:ext uri="{FF2B5EF4-FFF2-40B4-BE49-F238E27FC236}">
              <a16:creationId xmlns:a16="http://schemas.microsoft.com/office/drawing/2014/main" id="{8B891BBA-58A3-4DDB-A328-4E78ECD6D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1" name="Image 9">
          <a:extLst>
            <a:ext uri="{FF2B5EF4-FFF2-40B4-BE49-F238E27FC236}">
              <a16:creationId xmlns:a16="http://schemas.microsoft.com/office/drawing/2014/main" id="{DCB9691A-A99F-42B4-BF22-DB57A4748A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2" name="Image 10">
          <a:extLst>
            <a:ext uri="{FF2B5EF4-FFF2-40B4-BE49-F238E27FC236}">
              <a16:creationId xmlns:a16="http://schemas.microsoft.com/office/drawing/2014/main" id="{23EBB38F-A4A2-4FC5-AE53-A7018799CD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3" name="Image 11">
          <a:extLst>
            <a:ext uri="{FF2B5EF4-FFF2-40B4-BE49-F238E27FC236}">
              <a16:creationId xmlns:a16="http://schemas.microsoft.com/office/drawing/2014/main" id="{00390891-C8E3-466C-A378-C43BA16F28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4" name="imgConv">
          <a:extLst>
            <a:ext uri="{FF2B5EF4-FFF2-40B4-BE49-F238E27FC236}">
              <a16:creationId xmlns:a16="http://schemas.microsoft.com/office/drawing/2014/main" id="{B327CCD0-4376-4946-A4D5-F76B7BB02B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5" name="Image 3">
          <a:extLst>
            <a:ext uri="{FF2B5EF4-FFF2-40B4-BE49-F238E27FC236}">
              <a16:creationId xmlns:a16="http://schemas.microsoft.com/office/drawing/2014/main" id="{4582103C-9DAC-4F0E-A428-D57D402C6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6" name="imgConv">
          <a:extLst>
            <a:ext uri="{FF2B5EF4-FFF2-40B4-BE49-F238E27FC236}">
              <a16:creationId xmlns:a16="http://schemas.microsoft.com/office/drawing/2014/main" id="{6DA5B2B4-4FAD-465F-AA7A-4FFF8E49AD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7" name="Image 5">
          <a:extLst>
            <a:ext uri="{FF2B5EF4-FFF2-40B4-BE49-F238E27FC236}">
              <a16:creationId xmlns:a16="http://schemas.microsoft.com/office/drawing/2014/main" id="{8383F5AD-FE41-40DA-8472-EB62FF750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8" name="Image 6">
          <a:extLst>
            <a:ext uri="{FF2B5EF4-FFF2-40B4-BE49-F238E27FC236}">
              <a16:creationId xmlns:a16="http://schemas.microsoft.com/office/drawing/2014/main" id="{1F0392BA-2AC5-471A-9129-C21A0B80A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29" name="Image 7">
          <a:extLst>
            <a:ext uri="{FF2B5EF4-FFF2-40B4-BE49-F238E27FC236}">
              <a16:creationId xmlns:a16="http://schemas.microsoft.com/office/drawing/2014/main" id="{3088EFDE-2C37-4CEE-94EA-304A33D5D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0" name="imgTP">
          <a:extLst>
            <a:ext uri="{FF2B5EF4-FFF2-40B4-BE49-F238E27FC236}">
              <a16:creationId xmlns:a16="http://schemas.microsoft.com/office/drawing/2014/main" id="{9A57DCF6-9D82-4B1D-AD21-7B177BC520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1" name="Image 9">
          <a:extLst>
            <a:ext uri="{FF2B5EF4-FFF2-40B4-BE49-F238E27FC236}">
              <a16:creationId xmlns:a16="http://schemas.microsoft.com/office/drawing/2014/main" id="{581BF384-D944-40BD-B992-012A8E6C74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2" name="Image 10">
          <a:extLst>
            <a:ext uri="{FF2B5EF4-FFF2-40B4-BE49-F238E27FC236}">
              <a16:creationId xmlns:a16="http://schemas.microsoft.com/office/drawing/2014/main" id="{2DCDF15D-3355-451A-96AD-20EFAA3E6C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133" name="Image 11">
          <a:extLst>
            <a:ext uri="{FF2B5EF4-FFF2-40B4-BE49-F238E27FC236}">
              <a16:creationId xmlns:a16="http://schemas.microsoft.com/office/drawing/2014/main" id="{5C6C52A7-5EB9-4664-9F56-6BBBF7A1E9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34" name="imgConv">
          <a:extLst>
            <a:ext uri="{FF2B5EF4-FFF2-40B4-BE49-F238E27FC236}">
              <a16:creationId xmlns:a16="http://schemas.microsoft.com/office/drawing/2014/main" id="{4FFC6133-2D1B-4BA0-8DA4-A03F9519F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35" name="Image 3">
          <a:extLst>
            <a:ext uri="{FF2B5EF4-FFF2-40B4-BE49-F238E27FC236}">
              <a16:creationId xmlns:a16="http://schemas.microsoft.com/office/drawing/2014/main" id="{8E9A5901-3F7C-49C8-935E-58B5E838C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36" name="imgConv">
          <a:extLst>
            <a:ext uri="{FF2B5EF4-FFF2-40B4-BE49-F238E27FC236}">
              <a16:creationId xmlns:a16="http://schemas.microsoft.com/office/drawing/2014/main" id="{A3E2746A-E7CF-4A62-ADA2-65709A627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37" name="Image 5">
          <a:extLst>
            <a:ext uri="{FF2B5EF4-FFF2-40B4-BE49-F238E27FC236}">
              <a16:creationId xmlns:a16="http://schemas.microsoft.com/office/drawing/2014/main" id="{51C42623-8BBB-4316-884B-D9F9EBDFF6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38" name="Image 6">
          <a:extLst>
            <a:ext uri="{FF2B5EF4-FFF2-40B4-BE49-F238E27FC236}">
              <a16:creationId xmlns:a16="http://schemas.microsoft.com/office/drawing/2014/main" id="{8B7383FD-C8DD-436D-8C6B-8A0313DE7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39" name="Image 7">
          <a:extLst>
            <a:ext uri="{FF2B5EF4-FFF2-40B4-BE49-F238E27FC236}">
              <a16:creationId xmlns:a16="http://schemas.microsoft.com/office/drawing/2014/main" id="{1C9BDFEA-4FBF-44CC-944D-C5550705BB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40" name="imgTP">
          <a:extLst>
            <a:ext uri="{FF2B5EF4-FFF2-40B4-BE49-F238E27FC236}">
              <a16:creationId xmlns:a16="http://schemas.microsoft.com/office/drawing/2014/main" id="{92EC2309-1BB7-4C83-84EB-FD3CE4968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41" name="Image 9">
          <a:extLst>
            <a:ext uri="{FF2B5EF4-FFF2-40B4-BE49-F238E27FC236}">
              <a16:creationId xmlns:a16="http://schemas.microsoft.com/office/drawing/2014/main" id="{79546186-5766-4E0E-9EB9-CD04B3053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42" name="Image 10">
          <a:extLst>
            <a:ext uri="{FF2B5EF4-FFF2-40B4-BE49-F238E27FC236}">
              <a16:creationId xmlns:a16="http://schemas.microsoft.com/office/drawing/2014/main" id="{F3B874D1-92C3-408E-9053-8B2934B628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43" name="Image 11">
          <a:extLst>
            <a:ext uri="{FF2B5EF4-FFF2-40B4-BE49-F238E27FC236}">
              <a16:creationId xmlns:a16="http://schemas.microsoft.com/office/drawing/2014/main" id="{D9C00CD1-DFAB-4EC2-8940-6C0D9AFBC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44" name="imgConv">
          <a:extLst>
            <a:ext uri="{FF2B5EF4-FFF2-40B4-BE49-F238E27FC236}">
              <a16:creationId xmlns:a16="http://schemas.microsoft.com/office/drawing/2014/main" id="{24211E7D-B9C6-46E8-8E10-F291095D14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45" name="Image 3">
          <a:extLst>
            <a:ext uri="{FF2B5EF4-FFF2-40B4-BE49-F238E27FC236}">
              <a16:creationId xmlns:a16="http://schemas.microsoft.com/office/drawing/2014/main" id="{C5FFF465-D6AE-4EF3-8A2E-EA452AB8E0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46" name="imgConv">
          <a:extLst>
            <a:ext uri="{FF2B5EF4-FFF2-40B4-BE49-F238E27FC236}">
              <a16:creationId xmlns:a16="http://schemas.microsoft.com/office/drawing/2014/main" id="{73482B86-1C0A-41DC-A98C-C55AF73E0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47" name="Image 5">
          <a:extLst>
            <a:ext uri="{FF2B5EF4-FFF2-40B4-BE49-F238E27FC236}">
              <a16:creationId xmlns:a16="http://schemas.microsoft.com/office/drawing/2014/main" id="{96D5FA5D-D321-4779-8E1F-296C7CC8A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48" name="Image 6">
          <a:extLst>
            <a:ext uri="{FF2B5EF4-FFF2-40B4-BE49-F238E27FC236}">
              <a16:creationId xmlns:a16="http://schemas.microsoft.com/office/drawing/2014/main" id="{620E22D4-E499-4F44-B24A-28D19FA5F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49" name="Image 7">
          <a:extLst>
            <a:ext uri="{FF2B5EF4-FFF2-40B4-BE49-F238E27FC236}">
              <a16:creationId xmlns:a16="http://schemas.microsoft.com/office/drawing/2014/main" id="{0892C81D-9104-49EC-8B5C-A3A917BD1F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50" name="imgTP">
          <a:extLst>
            <a:ext uri="{FF2B5EF4-FFF2-40B4-BE49-F238E27FC236}">
              <a16:creationId xmlns:a16="http://schemas.microsoft.com/office/drawing/2014/main" id="{CB0D39CD-8BCA-4878-8EFF-747DCDD98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51" name="Image 9">
          <a:extLst>
            <a:ext uri="{FF2B5EF4-FFF2-40B4-BE49-F238E27FC236}">
              <a16:creationId xmlns:a16="http://schemas.microsoft.com/office/drawing/2014/main" id="{B879E6C5-DC1A-4E9C-B88F-5995C904E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52" name="Image 10">
          <a:extLst>
            <a:ext uri="{FF2B5EF4-FFF2-40B4-BE49-F238E27FC236}">
              <a16:creationId xmlns:a16="http://schemas.microsoft.com/office/drawing/2014/main" id="{904798CC-6819-4D39-919A-259290DC7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53" name="Image 11">
          <a:extLst>
            <a:ext uri="{FF2B5EF4-FFF2-40B4-BE49-F238E27FC236}">
              <a16:creationId xmlns:a16="http://schemas.microsoft.com/office/drawing/2014/main" id="{EED07AE1-A3AF-431F-B20D-73D951F7E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54" name="imgConv">
          <a:extLst>
            <a:ext uri="{FF2B5EF4-FFF2-40B4-BE49-F238E27FC236}">
              <a16:creationId xmlns:a16="http://schemas.microsoft.com/office/drawing/2014/main" id="{214421B6-9551-40EB-B12E-17623AC0A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55" name="Image 3">
          <a:extLst>
            <a:ext uri="{FF2B5EF4-FFF2-40B4-BE49-F238E27FC236}">
              <a16:creationId xmlns:a16="http://schemas.microsoft.com/office/drawing/2014/main" id="{0ADEE0F7-65DC-429C-A675-B5D219AB4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56" name="imgConv">
          <a:extLst>
            <a:ext uri="{FF2B5EF4-FFF2-40B4-BE49-F238E27FC236}">
              <a16:creationId xmlns:a16="http://schemas.microsoft.com/office/drawing/2014/main" id="{2A88AA19-B074-48E8-8949-205A0D5E9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57" name="Image 5">
          <a:extLst>
            <a:ext uri="{FF2B5EF4-FFF2-40B4-BE49-F238E27FC236}">
              <a16:creationId xmlns:a16="http://schemas.microsoft.com/office/drawing/2014/main" id="{3BFD0CF5-33BE-49AD-92F6-4AC9CF7B4A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58" name="Image 6">
          <a:extLst>
            <a:ext uri="{FF2B5EF4-FFF2-40B4-BE49-F238E27FC236}">
              <a16:creationId xmlns:a16="http://schemas.microsoft.com/office/drawing/2014/main" id="{9DA325AD-D8EB-41D4-9EC4-49120966D9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59" name="Image 7">
          <a:extLst>
            <a:ext uri="{FF2B5EF4-FFF2-40B4-BE49-F238E27FC236}">
              <a16:creationId xmlns:a16="http://schemas.microsoft.com/office/drawing/2014/main" id="{932E875A-E031-465E-AB3C-5C6C5185F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60" name="imgTP">
          <a:extLst>
            <a:ext uri="{FF2B5EF4-FFF2-40B4-BE49-F238E27FC236}">
              <a16:creationId xmlns:a16="http://schemas.microsoft.com/office/drawing/2014/main" id="{B2151182-F56C-4D6B-AD82-C8017F038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61" name="Image 9">
          <a:extLst>
            <a:ext uri="{FF2B5EF4-FFF2-40B4-BE49-F238E27FC236}">
              <a16:creationId xmlns:a16="http://schemas.microsoft.com/office/drawing/2014/main" id="{E8E8286C-98AD-4D5D-A39A-2EAB30AD3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62" name="Image 10">
          <a:extLst>
            <a:ext uri="{FF2B5EF4-FFF2-40B4-BE49-F238E27FC236}">
              <a16:creationId xmlns:a16="http://schemas.microsoft.com/office/drawing/2014/main" id="{ED066BCB-40B2-42D9-A04E-138E0F85CE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63" name="Image 11">
          <a:extLst>
            <a:ext uri="{FF2B5EF4-FFF2-40B4-BE49-F238E27FC236}">
              <a16:creationId xmlns:a16="http://schemas.microsoft.com/office/drawing/2014/main" id="{FE891A25-1F81-4606-B5AA-75C38B68D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64" name="imgConv">
          <a:extLst>
            <a:ext uri="{FF2B5EF4-FFF2-40B4-BE49-F238E27FC236}">
              <a16:creationId xmlns:a16="http://schemas.microsoft.com/office/drawing/2014/main" id="{3F4E0CB7-AE30-4EA1-987A-0A812741E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65" name="Image 3">
          <a:extLst>
            <a:ext uri="{FF2B5EF4-FFF2-40B4-BE49-F238E27FC236}">
              <a16:creationId xmlns:a16="http://schemas.microsoft.com/office/drawing/2014/main" id="{F136C252-7894-4ADF-AE01-D4B478CB6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66" name="imgConv">
          <a:extLst>
            <a:ext uri="{FF2B5EF4-FFF2-40B4-BE49-F238E27FC236}">
              <a16:creationId xmlns:a16="http://schemas.microsoft.com/office/drawing/2014/main" id="{06E8DF41-408B-417C-A16D-8319F9A5B2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67" name="Image 5">
          <a:extLst>
            <a:ext uri="{FF2B5EF4-FFF2-40B4-BE49-F238E27FC236}">
              <a16:creationId xmlns:a16="http://schemas.microsoft.com/office/drawing/2014/main" id="{85E05906-695F-4717-8731-4398289271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68" name="Image 6">
          <a:extLst>
            <a:ext uri="{FF2B5EF4-FFF2-40B4-BE49-F238E27FC236}">
              <a16:creationId xmlns:a16="http://schemas.microsoft.com/office/drawing/2014/main" id="{27E477DF-F4D7-4F94-8835-947392EC3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69" name="Image 7">
          <a:extLst>
            <a:ext uri="{FF2B5EF4-FFF2-40B4-BE49-F238E27FC236}">
              <a16:creationId xmlns:a16="http://schemas.microsoft.com/office/drawing/2014/main" id="{66044BAF-C3E7-4659-AE03-5C0E81022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70" name="imgTP">
          <a:extLst>
            <a:ext uri="{FF2B5EF4-FFF2-40B4-BE49-F238E27FC236}">
              <a16:creationId xmlns:a16="http://schemas.microsoft.com/office/drawing/2014/main" id="{9666BBF9-3705-4A13-9A42-DD9A2E411E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71" name="Image 9">
          <a:extLst>
            <a:ext uri="{FF2B5EF4-FFF2-40B4-BE49-F238E27FC236}">
              <a16:creationId xmlns:a16="http://schemas.microsoft.com/office/drawing/2014/main" id="{38F80258-E782-4FE7-9A24-7E928B4B3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72" name="Image 10">
          <a:extLst>
            <a:ext uri="{FF2B5EF4-FFF2-40B4-BE49-F238E27FC236}">
              <a16:creationId xmlns:a16="http://schemas.microsoft.com/office/drawing/2014/main" id="{483F205C-F11D-47ED-87F4-8D5DE1B0B8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73" name="Image 11">
          <a:extLst>
            <a:ext uri="{FF2B5EF4-FFF2-40B4-BE49-F238E27FC236}">
              <a16:creationId xmlns:a16="http://schemas.microsoft.com/office/drawing/2014/main" id="{B99AFAA1-2828-4A5E-86F5-CFD3C96536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74" name="imgConv">
          <a:extLst>
            <a:ext uri="{FF2B5EF4-FFF2-40B4-BE49-F238E27FC236}">
              <a16:creationId xmlns:a16="http://schemas.microsoft.com/office/drawing/2014/main" id="{D9BBE89E-DB02-4948-ADC7-2BAD132CC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75" name="Image 3">
          <a:extLst>
            <a:ext uri="{FF2B5EF4-FFF2-40B4-BE49-F238E27FC236}">
              <a16:creationId xmlns:a16="http://schemas.microsoft.com/office/drawing/2014/main" id="{C329EA34-0897-4968-BB1E-110B5DDC7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76" name="imgConv">
          <a:extLst>
            <a:ext uri="{FF2B5EF4-FFF2-40B4-BE49-F238E27FC236}">
              <a16:creationId xmlns:a16="http://schemas.microsoft.com/office/drawing/2014/main" id="{86A649E7-7261-495B-B640-3206518C33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77" name="Image 5">
          <a:extLst>
            <a:ext uri="{FF2B5EF4-FFF2-40B4-BE49-F238E27FC236}">
              <a16:creationId xmlns:a16="http://schemas.microsoft.com/office/drawing/2014/main" id="{7D02B43F-AF44-4B18-829F-85B58BCA99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78" name="Image 6">
          <a:extLst>
            <a:ext uri="{FF2B5EF4-FFF2-40B4-BE49-F238E27FC236}">
              <a16:creationId xmlns:a16="http://schemas.microsoft.com/office/drawing/2014/main" id="{DF8BEDFE-9C71-4DB9-8629-991036B23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79" name="Image 7">
          <a:extLst>
            <a:ext uri="{FF2B5EF4-FFF2-40B4-BE49-F238E27FC236}">
              <a16:creationId xmlns:a16="http://schemas.microsoft.com/office/drawing/2014/main" id="{62AFDC24-53FE-493D-AA75-BCE5CBB0F6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80" name="imgTP">
          <a:extLst>
            <a:ext uri="{FF2B5EF4-FFF2-40B4-BE49-F238E27FC236}">
              <a16:creationId xmlns:a16="http://schemas.microsoft.com/office/drawing/2014/main" id="{815DB6C7-808E-4C7C-94E1-A83AE0E0D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81" name="Image 9">
          <a:extLst>
            <a:ext uri="{FF2B5EF4-FFF2-40B4-BE49-F238E27FC236}">
              <a16:creationId xmlns:a16="http://schemas.microsoft.com/office/drawing/2014/main" id="{94A9D7F7-13D3-454F-B258-96C7A3061B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82" name="Image 10">
          <a:extLst>
            <a:ext uri="{FF2B5EF4-FFF2-40B4-BE49-F238E27FC236}">
              <a16:creationId xmlns:a16="http://schemas.microsoft.com/office/drawing/2014/main" id="{8D05DB60-9A1D-49ED-9E23-F4B242A87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83" name="Image 11">
          <a:extLst>
            <a:ext uri="{FF2B5EF4-FFF2-40B4-BE49-F238E27FC236}">
              <a16:creationId xmlns:a16="http://schemas.microsoft.com/office/drawing/2014/main" id="{5874221C-03AD-4B2E-A91E-3C89B6A69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184" name="imgConv">
          <a:extLst>
            <a:ext uri="{FF2B5EF4-FFF2-40B4-BE49-F238E27FC236}">
              <a16:creationId xmlns:a16="http://schemas.microsoft.com/office/drawing/2014/main" id="{203D179C-B647-4AB1-AE64-4B1B35D029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185" name="Image 3">
          <a:extLst>
            <a:ext uri="{FF2B5EF4-FFF2-40B4-BE49-F238E27FC236}">
              <a16:creationId xmlns:a16="http://schemas.microsoft.com/office/drawing/2014/main" id="{40AFB880-4606-4C6C-8744-62CD026AB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186" name="imgConv">
          <a:extLst>
            <a:ext uri="{FF2B5EF4-FFF2-40B4-BE49-F238E27FC236}">
              <a16:creationId xmlns:a16="http://schemas.microsoft.com/office/drawing/2014/main" id="{BD88ABB9-5B7D-4D5C-B06A-941202C4E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187" name="Image 5">
          <a:extLst>
            <a:ext uri="{FF2B5EF4-FFF2-40B4-BE49-F238E27FC236}">
              <a16:creationId xmlns:a16="http://schemas.microsoft.com/office/drawing/2014/main" id="{E784E338-158B-483B-BABB-399321E9E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188" name="Image 6">
          <a:extLst>
            <a:ext uri="{FF2B5EF4-FFF2-40B4-BE49-F238E27FC236}">
              <a16:creationId xmlns:a16="http://schemas.microsoft.com/office/drawing/2014/main" id="{3C8D50B3-E87E-4DC8-BDA1-EBE21726C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189" name="Image 7">
          <a:extLst>
            <a:ext uri="{FF2B5EF4-FFF2-40B4-BE49-F238E27FC236}">
              <a16:creationId xmlns:a16="http://schemas.microsoft.com/office/drawing/2014/main" id="{31679E08-3CC1-4C09-9CE5-C52E6438F0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190" name="imgTP">
          <a:extLst>
            <a:ext uri="{FF2B5EF4-FFF2-40B4-BE49-F238E27FC236}">
              <a16:creationId xmlns:a16="http://schemas.microsoft.com/office/drawing/2014/main" id="{262D00B2-0F62-484C-8591-63715F9E8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191" name="Image 9">
          <a:extLst>
            <a:ext uri="{FF2B5EF4-FFF2-40B4-BE49-F238E27FC236}">
              <a16:creationId xmlns:a16="http://schemas.microsoft.com/office/drawing/2014/main" id="{5CB7D4B4-2CB5-46E5-89A7-E775B20CA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192" name="Image 10">
          <a:extLst>
            <a:ext uri="{FF2B5EF4-FFF2-40B4-BE49-F238E27FC236}">
              <a16:creationId xmlns:a16="http://schemas.microsoft.com/office/drawing/2014/main" id="{6E4462CD-6B61-4AF7-B578-C96C6E83FE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193" name="Image 11">
          <a:extLst>
            <a:ext uri="{FF2B5EF4-FFF2-40B4-BE49-F238E27FC236}">
              <a16:creationId xmlns:a16="http://schemas.microsoft.com/office/drawing/2014/main" id="{05CD03F2-1A78-4915-BF87-AD1DC4CD3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4" name="imgConv">
          <a:extLst>
            <a:ext uri="{FF2B5EF4-FFF2-40B4-BE49-F238E27FC236}">
              <a16:creationId xmlns:a16="http://schemas.microsoft.com/office/drawing/2014/main" id="{906365A5-5C44-44BE-8C77-B9C9A31080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5" name="Image 3">
          <a:extLst>
            <a:ext uri="{FF2B5EF4-FFF2-40B4-BE49-F238E27FC236}">
              <a16:creationId xmlns:a16="http://schemas.microsoft.com/office/drawing/2014/main" id="{E294F7A9-53EB-4B24-A46F-7E7F66B8C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6" name="imgConv">
          <a:extLst>
            <a:ext uri="{FF2B5EF4-FFF2-40B4-BE49-F238E27FC236}">
              <a16:creationId xmlns:a16="http://schemas.microsoft.com/office/drawing/2014/main" id="{7F636571-9128-4452-8805-A4DD4080F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7" name="Image 5">
          <a:extLst>
            <a:ext uri="{FF2B5EF4-FFF2-40B4-BE49-F238E27FC236}">
              <a16:creationId xmlns:a16="http://schemas.microsoft.com/office/drawing/2014/main" id="{46973E83-7687-4828-99FB-A5787188EA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8" name="Image 6">
          <a:extLst>
            <a:ext uri="{FF2B5EF4-FFF2-40B4-BE49-F238E27FC236}">
              <a16:creationId xmlns:a16="http://schemas.microsoft.com/office/drawing/2014/main" id="{F3B2A13A-023A-4FEB-A03D-6C835EAC6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199" name="Image 7">
          <a:extLst>
            <a:ext uri="{FF2B5EF4-FFF2-40B4-BE49-F238E27FC236}">
              <a16:creationId xmlns:a16="http://schemas.microsoft.com/office/drawing/2014/main" id="{7F4B4E0B-2736-4C62-B74F-5B2D20F89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0" name="imgTP">
          <a:extLst>
            <a:ext uri="{FF2B5EF4-FFF2-40B4-BE49-F238E27FC236}">
              <a16:creationId xmlns:a16="http://schemas.microsoft.com/office/drawing/2014/main" id="{1B2BB1EC-A6DA-4598-84D5-99F856C3A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1" name="Image 9">
          <a:extLst>
            <a:ext uri="{FF2B5EF4-FFF2-40B4-BE49-F238E27FC236}">
              <a16:creationId xmlns:a16="http://schemas.microsoft.com/office/drawing/2014/main" id="{408CC810-3549-44A7-8F76-C9233A086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2" name="Image 10">
          <a:extLst>
            <a:ext uri="{FF2B5EF4-FFF2-40B4-BE49-F238E27FC236}">
              <a16:creationId xmlns:a16="http://schemas.microsoft.com/office/drawing/2014/main" id="{FA73F749-6991-4849-AC8B-BC47E1A20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03" name="Image 11">
          <a:extLst>
            <a:ext uri="{FF2B5EF4-FFF2-40B4-BE49-F238E27FC236}">
              <a16:creationId xmlns:a16="http://schemas.microsoft.com/office/drawing/2014/main" id="{449ED8E6-AE32-4D3A-BED2-2196C42FE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4" name="imgConv">
          <a:extLst>
            <a:ext uri="{FF2B5EF4-FFF2-40B4-BE49-F238E27FC236}">
              <a16:creationId xmlns:a16="http://schemas.microsoft.com/office/drawing/2014/main" id="{122C3916-6A2E-44C8-BBF0-9CDDD1DDB3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5" name="Image 3">
          <a:extLst>
            <a:ext uri="{FF2B5EF4-FFF2-40B4-BE49-F238E27FC236}">
              <a16:creationId xmlns:a16="http://schemas.microsoft.com/office/drawing/2014/main" id="{EC9092C2-19EE-43E1-86DC-9957D049D3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6" name="imgConv">
          <a:extLst>
            <a:ext uri="{FF2B5EF4-FFF2-40B4-BE49-F238E27FC236}">
              <a16:creationId xmlns:a16="http://schemas.microsoft.com/office/drawing/2014/main" id="{51E3F869-B7CC-47BB-A6D4-A67810D807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7" name="Image 5">
          <a:extLst>
            <a:ext uri="{FF2B5EF4-FFF2-40B4-BE49-F238E27FC236}">
              <a16:creationId xmlns:a16="http://schemas.microsoft.com/office/drawing/2014/main" id="{77B46C92-3843-4D8D-A667-3F65C8EC50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8" name="Image 6">
          <a:extLst>
            <a:ext uri="{FF2B5EF4-FFF2-40B4-BE49-F238E27FC236}">
              <a16:creationId xmlns:a16="http://schemas.microsoft.com/office/drawing/2014/main" id="{F37D3F7C-BA1E-4D94-B227-CDF31B550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09" name="Image 7">
          <a:extLst>
            <a:ext uri="{FF2B5EF4-FFF2-40B4-BE49-F238E27FC236}">
              <a16:creationId xmlns:a16="http://schemas.microsoft.com/office/drawing/2014/main" id="{88F2B21E-5408-4A90-B949-D8972099CC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0" name="imgTP">
          <a:extLst>
            <a:ext uri="{FF2B5EF4-FFF2-40B4-BE49-F238E27FC236}">
              <a16:creationId xmlns:a16="http://schemas.microsoft.com/office/drawing/2014/main" id="{01E9DAAC-E28E-436A-85C3-1FE76F8C1D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1" name="Image 9">
          <a:extLst>
            <a:ext uri="{FF2B5EF4-FFF2-40B4-BE49-F238E27FC236}">
              <a16:creationId xmlns:a16="http://schemas.microsoft.com/office/drawing/2014/main" id="{A1A91741-3C70-45EF-A7F8-5C3561DF0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2" name="Image 10">
          <a:extLst>
            <a:ext uri="{FF2B5EF4-FFF2-40B4-BE49-F238E27FC236}">
              <a16:creationId xmlns:a16="http://schemas.microsoft.com/office/drawing/2014/main" id="{26F260EC-234A-4F0C-B435-5F361A57F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3" name="Image 11">
          <a:extLst>
            <a:ext uri="{FF2B5EF4-FFF2-40B4-BE49-F238E27FC236}">
              <a16:creationId xmlns:a16="http://schemas.microsoft.com/office/drawing/2014/main" id="{3AB16B87-807D-41F0-9766-89E4BAE21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4" name="imgConv">
          <a:extLst>
            <a:ext uri="{FF2B5EF4-FFF2-40B4-BE49-F238E27FC236}">
              <a16:creationId xmlns:a16="http://schemas.microsoft.com/office/drawing/2014/main" id="{9536494E-3F81-44BA-A24B-4125A16A5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5" name="Image 3">
          <a:extLst>
            <a:ext uri="{FF2B5EF4-FFF2-40B4-BE49-F238E27FC236}">
              <a16:creationId xmlns:a16="http://schemas.microsoft.com/office/drawing/2014/main" id="{B493FBC7-620A-4514-8C36-1B8092B263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6" name="imgConv">
          <a:extLst>
            <a:ext uri="{FF2B5EF4-FFF2-40B4-BE49-F238E27FC236}">
              <a16:creationId xmlns:a16="http://schemas.microsoft.com/office/drawing/2014/main" id="{5EC50767-E068-4885-AD02-971238B31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7" name="Image 5">
          <a:extLst>
            <a:ext uri="{FF2B5EF4-FFF2-40B4-BE49-F238E27FC236}">
              <a16:creationId xmlns:a16="http://schemas.microsoft.com/office/drawing/2014/main" id="{FEE3C30F-0A33-4003-8FCA-D948C88C9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8" name="Image 6">
          <a:extLst>
            <a:ext uri="{FF2B5EF4-FFF2-40B4-BE49-F238E27FC236}">
              <a16:creationId xmlns:a16="http://schemas.microsoft.com/office/drawing/2014/main" id="{20B4C96B-8F0B-40A8-979B-23FA4949FC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19" name="Image 7">
          <a:extLst>
            <a:ext uri="{FF2B5EF4-FFF2-40B4-BE49-F238E27FC236}">
              <a16:creationId xmlns:a16="http://schemas.microsoft.com/office/drawing/2014/main" id="{D52FF377-45A2-4552-B9BB-02B4ADEAF8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0" name="imgTP">
          <a:extLst>
            <a:ext uri="{FF2B5EF4-FFF2-40B4-BE49-F238E27FC236}">
              <a16:creationId xmlns:a16="http://schemas.microsoft.com/office/drawing/2014/main" id="{B37B660E-D589-4291-AF54-E2FA196F55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1" name="Image 9">
          <a:extLst>
            <a:ext uri="{FF2B5EF4-FFF2-40B4-BE49-F238E27FC236}">
              <a16:creationId xmlns:a16="http://schemas.microsoft.com/office/drawing/2014/main" id="{42293EBC-CDBA-4BAC-A659-FDE2BA89CC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2" name="Image 10">
          <a:extLst>
            <a:ext uri="{FF2B5EF4-FFF2-40B4-BE49-F238E27FC236}">
              <a16:creationId xmlns:a16="http://schemas.microsoft.com/office/drawing/2014/main" id="{DA37E292-B67E-4741-AE22-80A9C7F6EF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23" name="Image 11">
          <a:extLst>
            <a:ext uri="{FF2B5EF4-FFF2-40B4-BE49-F238E27FC236}">
              <a16:creationId xmlns:a16="http://schemas.microsoft.com/office/drawing/2014/main" id="{D76E6CEC-AD91-4A9D-A011-46DD9533A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24" name="imgConv">
          <a:extLst>
            <a:ext uri="{FF2B5EF4-FFF2-40B4-BE49-F238E27FC236}">
              <a16:creationId xmlns:a16="http://schemas.microsoft.com/office/drawing/2014/main" id="{B0A40EDF-DF0C-4E2E-A201-2E7531D629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25" name="Image 3">
          <a:extLst>
            <a:ext uri="{FF2B5EF4-FFF2-40B4-BE49-F238E27FC236}">
              <a16:creationId xmlns:a16="http://schemas.microsoft.com/office/drawing/2014/main" id="{CAB837C5-B3C5-4011-B667-8DD632A84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26" name="imgConv">
          <a:extLst>
            <a:ext uri="{FF2B5EF4-FFF2-40B4-BE49-F238E27FC236}">
              <a16:creationId xmlns:a16="http://schemas.microsoft.com/office/drawing/2014/main" id="{62BD1DF3-0299-4840-BF65-AA43BC21B9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27" name="Image 5">
          <a:extLst>
            <a:ext uri="{FF2B5EF4-FFF2-40B4-BE49-F238E27FC236}">
              <a16:creationId xmlns:a16="http://schemas.microsoft.com/office/drawing/2014/main" id="{AF8CE394-0761-4F9E-9487-A30912B30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28" name="Image 6">
          <a:extLst>
            <a:ext uri="{FF2B5EF4-FFF2-40B4-BE49-F238E27FC236}">
              <a16:creationId xmlns:a16="http://schemas.microsoft.com/office/drawing/2014/main" id="{3A0EE6C9-3F89-4D69-B051-9314EECD7F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29" name="Image 7">
          <a:extLst>
            <a:ext uri="{FF2B5EF4-FFF2-40B4-BE49-F238E27FC236}">
              <a16:creationId xmlns:a16="http://schemas.microsoft.com/office/drawing/2014/main" id="{BBD30442-5C57-4004-808B-85B83DA31F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30" name="imgTP">
          <a:extLst>
            <a:ext uri="{FF2B5EF4-FFF2-40B4-BE49-F238E27FC236}">
              <a16:creationId xmlns:a16="http://schemas.microsoft.com/office/drawing/2014/main" id="{3419D5C0-1D3E-4E71-ABD7-79A3DF6CB8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31" name="Image 9">
          <a:extLst>
            <a:ext uri="{FF2B5EF4-FFF2-40B4-BE49-F238E27FC236}">
              <a16:creationId xmlns:a16="http://schemas.microsoft.com/office/drawing/2014/main" id="{124302F7-339C-4237-897A-21E505BB9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32" name="Image 10">
          <a:extLst>
            <a:ext uri="{FF2B5EF4-FFF2-40B4-BE49-F238E27FC236}">
              <a16:creationId xmlns:a16="http://schemas.microsoft.com/office/drawing/2014/main" id="{1AB03CCB-E63C-40EB-9EA1-E1422F0679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33" name="Image 11">
          <a:extLst>
            <a:ext uri="{FF2B5EF4-FFF2-40B4-BE49-F238E27FC236}">
              <a16:creationId xmlns:a16="http://schemas.microsoft.com/office/drawing/2014/main" id="{B2F98B02-EACA-41CD-A58E-F753CE42B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34" name="imgConv">
          <a:extLst>
            <a:ext uri="{FF2B5EF4-FFF2-40B4-BE49-F238E27FC236}">
              <a16:creationId xmlns:a16="http://schemas.microsoft.com/office/drawing/2014/main" id="{7CFEADA9-54B2-4ECF-9677-451A68BF8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35" name="Image 3">
          <a:extLst>
            <a:ext uri="{FF2B5EF4-FFF2-40B4-BE49-F238E27FC236}">
              <a16:creationId xmlns:a16="http://schemas.microsoft.com/office/drawing/2014/main" id="{ABFF8628-EBBD-4597-8FA0-FFE304722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36" name="imgConv">
          <a:extLst>
            <a:ext uri="{FF2B5EF4-FFF2-40B4-BE49-F238E27FC236}">
              <a16:creationId xmlns:a16="http://schemas.microsoft.com/office/drawing/2014/main" id="{17B71A7B-65E2-466B-A773-F55EA03E8D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37" name="Image 5">
          <a:extLst>
            <a:ext uri="{FF2B5EF4-FFF2-40B4-BE49-F238E27FC236}">
              <a16:creationId xmlns:a16="http://schemas.microsoft.com/office/drawing/2014/main" id="{5D7ED14A-A4AF-4B99-B895-86B9BD1B6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38" name="Image 6">
          <a:extLst>
            <a:ext uri="{FF2B5EF4-FFF2-40B4-BE49-F238E27FC236}">
              <a16:creationId xmlns:a16="http://schemas.microsoft.com/office/drawing/2014/main" id="{DF3245DF-66C0-49A1-8D52-40BD22FF7F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39" name="Image 7">
          <a:extLst>
            <a:ext uri="{FF2B5EF4-FFF2-40B4-BE49-F238E27FC236}">
              <a16:creationId xmlns:a16="http://schemas.microsoft.com/office/drawing/2014/main" id="{34E24E4D-7A24-465C-AA3C-B2A5E7143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40" name="imgTP">
          <a:extLst>
            <a:ext uri="{FF2B5EF4-FFF2-40B4-BE49-F238E27FC236}">
              <a16:creationId xmlns:a16="http://schemas.microsoft.com/office/drawing/2014/main" id="{71E3A7DB-9CE9-406D-8E5C-863E50C30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41" name="Image 9">
          <a:extLst>
            <a:ext uri="{FF2B5EF4-FFF2-40B4-BE49-F238E27FC236}">
              <a16:creationId xmlns:a16="http://schemas.microsoft.com/office/drawing/2014/main" id="{B9709A55-84EE-4CF9-AA31-A2F5F675E2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42" name="Image 10">
          <a:extLst>
            <a:ext uri="{FF2B5EF4-FFF2-40B4-BE49-F238E27FC236}">
              <a16:creationId xmlns:a16="http://schemas.microsoft.com/office/drawing/2014/main" id="{C13BBBC1-AAE8-4294-A01B-3B5EF81F89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43" name="Image 11">
          <a:extLst>
            <a:ext uri="{FF2B5EF4-FFF2-40B4-BE49-F238E27FC236}">
              <a16:creationId xmlns:a16="http://schemas.microsoft.com/office/drawing/2014/main" id="{55140202-8DF9-40EA-A00F-6EAC7938BE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44" name="imgConv">
          <a:extLst>
            <a:ext uri="{FF2B5EF4-FFF2-40B4-BE49-F238E27FC236}">
              <a16:creationId xmlns:a16="http://schemas.microsoft.com/office/drawing/2014/main" id="{9468600A-8E82-4914-8ED0-EFEF5DC1C8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45" name="Image 3">
          <a:extLst>
            <a:ext uri="{FF2B5EF4-FFF2-40B4-BE49-F238E27FC236}">
              <a16:creationId xmlns:a16="http://schemas.microsoft.com/office/drawing/2014/main" id="{6D1C7F18-0965-4AD3-AF30-62EDC8BB4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46" name="imgConv">
          <a:extLst>
            <a:ext uri="{FF2B5EF4-FFF2-40B4-BE49-F238E27FC236}">
              <a16:creationId xmlns:a16="http://schemas.microsoft.com/office/drawing/2014/main" id="{43DC12FC-1C35-46F1-8BD1-5CA9A5A31E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47" name="Image 5">
          <a:extLst>
            <a:ext uri="{FF2B5EF4-FFF2-40B4-BE49-F238E27FC236}">
              <a16:creationId xmlns:a16="http://schemas.microsoft.com/office/drawing/2014/main" id="{51159B2C-495A-43C4-B11B-DF22D1169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48" name="Image 6">
          <a:extLst>
            <a:ext uri="{FF2B5EF4-FFF2-40B4-BE49-F238E27FC236}">
              <a16:creationId xmlns:a16="http://schemas.microsoft.com/office/drawing/2014/main" id="{52FE910D-EED7-473D-9AEA-3080A9BD02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49" name="Image 7">
          <a:extLst>
            <a:ext uri="{FF2B5EF4-FFF2-40B4-BE49-F238E27FC236}">
              <a16:creationId xmlns:a16="http://schemas.microsoft.com/office/drawing/2014/main" id="{FB26279D-A02A-4CD9-8144-95B268AB1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50" name="imgTP">
          <a:extLst>
            <a:ext uri="{FF2B5EF4-FFF2-40B4-BE49-F238E27FC236}">
              <a16:creationId xmlns:a16="http://schemas.microsoft.com/office/drawing/2014/main" id="{AC72DFD3-D956-48D6-860E-C4FF4AD46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51" name="Image 9">
          <a:extLst>
            <a:ext uri="{FF2B5EF4-FFF2-40B4-BE49-F238E27FC236}">
              <a16:creationId xmlns:a16="http://schemas.microsoft.com/office/drawing/2014/main" id="{00A02C3C-469A-44E0-8D25-BDBC9CC8A9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52" name="Image 10">
          <a:extLst>
            <a:ext uri="{FF2B5EF4-FFF2-40B4-BE49-F238E27FC236}">
              <a16:creationId xmlns:a16="http://schemas.microsoft.com/office/drawing/2014/main" id="{7FB9BB00-0768-407B-9B16-E314AAC753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53" name="Image 11">
          <a:extLst>
            <a:ext uri="{FF2B5EF4-FFF2-40B4-BE49-F238E27FC236}">
              <a16:creationId xmlns:a16="http://schemas.microsoft.com/office/drawing/2014/main" id="{2801B9AC-8520-4873-B0FD-97160B4DF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54" name="imgConv">
          <a:extLst>
            <a:ext uri="{FF2B5EF4-FFF2-40B4-BE49-F238E27FC236}">
              <a16:creationId xmlns:a16="http://schemas.microsoft.com/office/drawing/2014/main" id="{043B03CC-D69E-4E57-8C65-1C40D4576C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55" name="Image 3">
          <a:extLst>
            <a:ext uri="{FF2B5EF4-FFF2-40B4-BE49-F238E27FC236}">
              <a16:creationId xmlns:a16="http://schemas.microsoft.com/office/drawing/2014/main" id="{5DF0B4BF-5995-4F84-B172-AD332DDBA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56" name="imgConv">
          <a:extLst>
            <a:ext uri="{FF2B5EF4-FFF2-40B4-BE49-F238E27FC236}">
              <a16:creationId xmlns:a16="http://schemas.microsoft.com/office/drawing/2014/main" id="{B2E9FAB2-BD0D-4A37-B345-C0CA3A773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57" name="Image 5">
          <a:extLst>
            <a:ext uri="{FF2B5EF4-FFF2-40B4-BE49-F238E27FC236}">
              <a16:creationId xmlns:a16="http://schemas.microsoft.com/office/drawing/2014/main" id="{0099F6B6-19F7-441C-B7A8-19556AFEDA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58" name="Image 6">
          <a:extLst>
            <a:ext uri="{FF2B5EF4-FFF2-40B4-BE49-F238E27FC236}">
              <a16:creationId xmlns:a16="http://schemas.microsoft.com/office/drawing/2014/main" id="{493E0FC6-28A5-4DDF-BA17-F38028344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59" name="Image 7">
          <a:extLst>
            <a:ext uri="{FF2B5EF4-FFF2-40B4-BE49-F238E27FC236}">
              <a16:creationId xmlns:a16="http://schemas.microsoft.com/office/drawing/2014/main" id="{55D970FC-ABE5-4746-8B5E-1129737A91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60" name="imgTP">
          <a:extLst>
            <a:ext uri="{FF2B5EF4-FFF2-40B4-BE49-F238E27FC236}">
              <a16:creationId xmlns:a16="http://schemas.microsoft.com/office/drawing/2014/main" id="{E67C310F-4F69-4ABF-861E-F18A39EDB2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61" name="Image 9">
          <a:extLst>
            <a:ext uri="{FF2B5EF4-FFF2-40B4-BE49-F238E27FC236}">
              <a16:creationId xmlns:a16="http://schemas.microsoft.com/office/drawing/2014/main" id="{341EBF8D-CE44-4625-BA02-A19D55400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62" name="Image 10">
          <a:extLst>
            <a:ext uri="{FF2B5EF4-FFF2-40B4-BE49-F238E27FC236}">
              <a16:creationId xmlns:a16="http://schemas.microsoft.com/office/drawing/2014/main" id="{71FEBA77-7353-4959-892B-93D088E5F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63" name="Image 11">
          <a:extLst>
            <a:ext uri="{FF2B5EF4-FFF2-40B4-BE49-F238E27FC236}">
              <a16:creationId xmlns:a16="http://schemas.microsoft.com/office/drawing/2014/main" id="{851F253B-8B6C-4BF4-96C5-27132E463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64" name="imgConv">
          <a:extLst>
            <a:ext uri="{FF2B5EF4-FFF2-40B4-BE49-F238E27FC236}">
              <a16:creationId xmlns:a16="http://schemas.microsoft.com/office/drawing/2014/main" id="{50E94118-7076-4B63-8B35-3E6A40EDC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65" name="Image 3">
          <a:extLst>
            <a:ext uri="{FF2B5EF4-FFF2-40B4-BE49-F238E27FC236}">
              <a16:creationId xmlns:a16="http://schemas.microsoft.com/office/drawing/2014/main" id="{4B4A4B87-CA22-4C49-B8DC-100DC89D3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66" name="imgConv">
          <a:extLst>
            <a:ext uri="{FF2B5EF4-FFF2-40B4-BE49-F238E27FC236}">
              <a16:creationId xmlns:a16="http://schemas.microsoft.com/office/drawing/2014/main" id="{D35F1038-77B1-48F5-B7C2-A30F76280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67" name="Image 5">
          <a:extLst>
            <a:ext uri="{FF2B5EF4-FFF2-40B4-BE49-F238E27FC236}">
              <a16:creationId xmlns:a16="http://schemas.microsoft.com/office/drawing/2014/main" id="{33BF72F1-3047-4ABF-BF78-E085FC79D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68" name="Image 6">
          <a:extLst>
            <a:ext uri="{FF2B5EF4-FFF2-40B4-BE49-F238E27FC236}">
              <a16:creationId xmlns:a16="http://schemas.microsoft.com/office/drawing/2014/main" id="{DE094530-0FE1-4A76-ACB2-4C4D6B4D5E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69" name="Image 7">
          <a:extLst>
            <a:ext uri="{FF2B5EF4-FFF2-40B4-BE49-F238E27FC236}">
              <a16:creationId xmlns:a16="http://schemas.microsoft.com/office/drawing/2014/main" id="{E91BDF45-2AA7-4E04-B79D-AAAB0E45FC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70" name="imgTP">
          <a:extLst>
            <a:ext uri="{FF2B5EF4-FFF2-40B4-BE49-F238E27FC236}">
              <a16:creationId xmlns:a16="http://schemas.microsoft.com/office/drawing/2014/main" id="{64C63B26-C605-42CD-8474-156CD615B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71" name="Image 9">
          <a:extLst>
            <a:ext uri="{FF2B5EF4-FFF2-40B4-BE49-F238E27FC236}">
              <a16:creationId xmlns:a16="http://schemas.microsoft.com/office/drawing/2014/main" id="{4A56911D-5E4C-44B9-82BA-E5242E76F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72" name="Image 10">
          <a:extLst>
            <a:ext uri="{FF2B5EF4-FFF2-40B4-BE49-F238E27FC236}">
              <a16:creationId xmlns:a16="http://schemas.microsoft.com/office/drawing/2014/main" id="{6FD3BDF5-D4A6-48CB-9864-A365AEB815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73" name="Image 11">
          <a:extLst>
            <a:ext uri="{FF2B5EF4-FFF2-40B4-BE49-F238E27FC236}">
              <a16:creationId xmlns:a16="http://schemas.microsoft.com/office/drawing/2014/main" id="{7D325DCB-8215-4C24-BBDC-A6FE6030F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66675</xdr:rowOff>
    </xdr:from>
    <xdr:to>
      <xdr:col>0</xdr:col>
      <xdr:colOff>2171700</xdr:colOff>
      <xdr:row>11</xdr:row>
      <xdr:rowOff>66675</xdr:rowOff>
    </xdr:to>
    <xdr:pic>
      <xdr:nvPicPr>
        <xdr:cNvPr id="274" name="Image 2">
          <a:extLst>
            <a:ext uri="{FF2B5EF4-FFF2-40B4-BE49-F238E27FC236}">
              <a16:creationId xmlns:a16="http://schemas.microsoft.com/office/drawing/2014/main" id="{DC5F29C0-9093-4AC6-B33C-46FDC663F9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209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275" name="Connecteur droit 274">
          <a:extLst>
            <a:ext uri="{FF2B5EF4-FFF2-40B4-BE49-F238E27FC236}">
              <a16:creationId xmlns:a16="http://schemas.microsoft.com/office/drawing/2014/main" id="{E5DA1C28-D8CE-4FC3-B5CE-786228402717}"/>
            </a:ext>
          </a:extLst>
        </xdr:cNvPr>
        <xdr:cNvCxnSpPr/>
      </xdr:nvCxnSpPr>
      <xdr:spPr>
        <a:xfrm>
          <a:off x="3286125" y="2714625"/>
          <a:ext cx="3962400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276" name="imgConv">
          <a:extLst>
            <a:ext uri="{FF2B5EF4-FFF2-40B4-BE49-F238E27FC236}">
              <a16:creationId xmlns:a16="http://schemas.microsoft.com/office/drawing/2014/main" id="{ADB288A9-E1F0-4D17-BB28-7516532A9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277" name="Image 3">
          <a:extLst>
            <a:ext uri="{FF2B5EF4-FFF2-40B4-BE49-F238E27FC236}">
              <a16:creationId xmlns:a16="http://schemas.microsoft.com/office/drawing/2014/main" id="{ACEAD9BE-5393-4AF9-8F7C-ABFE8A147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278" name="imgConv">
          <a:extLst>
            <a:ext uri="{FF2B5EF4-FFF2-40B4-BE49-F238E27FC236}">
              <a16:creationId xmlns:a16="http://schemas.microsoft.com/office/drawing/2014/main" id="{CCD7D3CA-B457-43A3-A657-B3621B9DB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279" name="Image 5">
          <a:extLst>
            <a:ext uri="{FF2B5EF4-FFF2-40B4-BE49-F238E27FC236}">
              <a16:creationId xmlns:a16="http://schemas.microsoft.com/office/drawing/2014/main" id="{2BAD1921-8CE6-4C9C-BCD3-CD25BE4263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280" name="Image 6">
          <a:extLst>
            <a:ext uri="{FF2B5EF4-FFF2-40B4-BE49-F238E27FC236}">
              <a16:creationId xmlns:a16="http://schemas.microsoft.com/office/drawing/2014/main" id="{9E6605F3-3658-4F02-9ACC-195B4CBFF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281" name="Image 7">
          <a:extLst>
            <a:ext uri="{FF2B5EF4-FFF2-40B4-BE49-F238E27FC236}">
              <a16:creationId xmlns:a16="http://schemas.microsoft.com/office/drawing/2014/main" id="{4E79C3F8-E1CE-4B14-BD7F-5831D8F237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282" name="imgTP">
          <a:extLst>
            <a:ext uri="{FF2B5EF4-FFF2-40B4-BE49-F238E27FC236}">
              <a16:creationId xmlns:a16="http://schemas.microsoft.com/office/drawing/2014/main" id="{D9BBCDF2-A879-4F4C-BC45-EA94BEE9EC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283" name="Image 9">
          <a:extLst>
            <a:ext uri="{FF2B5EF4-FFF2-40B4-BE49-F238E27FC236}">
              <a16:creationId xmlns:a16="http://schemas.microsoft.com/office/drawing/2014/main" id="{EFAC8C5D-6703-4D53-9D11-7D28FA197C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284" name="Image 10">
          <a:extLst>
            <a:ext uri="{FF2B5EF4-FFF2-40B4-BE49-F238E27FC236}">
              <a16:creationId xmlns:a16="http://schemas.microsoft.com/office/drawing/2014/main" id="{BCABC471-9D35-4430-B02D-EC4BC1CC25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285" name="Image 11">
          <a:extLst>
            <a:ext uri="{FF2B5EF4-FFF2-40B4-BE49-F238E27FC236}">
              <a16:creationId xmlns:a16="http://schemas.microsoft.com/office/drawing/2014/main" id="{3149634E-ABEA-4C6D-8F79-E228BFA0F0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86" name="imgConv">
          <a:extLst>
            <a:ext uri="{FF2B5EF4-FFF2-40B4-BE49-F238E27FC236}">
              <a16:creationId xmlns:a16="http://schemas.microsoft.com/office/drawing/2014/main" id="{A771F5CB-F324-4823-8FF7-F30DCD0988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87" name="Image 3">
          <a:extLst>
            <a:ext uri="{FF2B5EF4-FFF2-40B4-BE49-F238E27FC236}">
              <a16:creationId xmlns:a16="http://schemas.microsoft.com/office/drawing/2014/main" id="{E64C127B-EBBC-48E3-A628-0B152C8BE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88" name="imgConv">
          <a:extLst>
            <a:ext uri="{FF2B5EF4-FFF2-40B4-BE49-F238E27FC236}">
              <a16:creationId xmlns:a16="http://schemas.microsoft.com/office/drawing/2014/main" id="{A1CF0613-FBE9-4B36-921F-8DC9D30D2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89" name="Image 5">
          <a:extLst>
            <a:ext uri="{FF2B5EF4-FFF2-40B4-BE49-F238E27FC236}">
              <a16:creationId xmlns:a16="http://schemas.microsoft.com/office/drawing/2014/main" id="{988B787A-81CA-4BED-A6A7-BFB3D6D0F2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0" name="Image 6">
          <a:extLst>
            <a:ext uri="{FF2B5EF4-FFF2-40B4-BE49-F238E27FC236}">
              <a16:creationId xmlns:a16="http://schemas.microsoft.com/office/drawing/2014/main" id="{20F696AF-D32C-4E04-8128-98A7FDD7C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1" name="Image 7">
          <a:extLst>
            <a:ext uri="{FF2B5EF4-FFF2-40B4-BE49-F238E27FC236}">
              <a16:creationId xmlns:a16="http://schemas.microsoft.com/office/drawing/2014/main" id="{28ECB705-F26C-4609-9607-A833532C8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2" name="imgTP">
          <a:extLst>
            <a:ext uri="{FF2B5EF4-FFF2-40B4-BE49-F238E27FC236}">
              <a16:creationId xmlns:a16="http://schemas.microsoft.com/office/drawing/2014/main" id="{220333B9-447B-49D3-80B4-07B1D108F8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3" name="Image 9">
          <a:extLst>
            <a:ext uri="{FF2B5EF4-FFF2-40B4-BE49-F238E27FC236}">
              <a16:creationId xmlns:a16="http://schemas.microsoft.com/office/drawing/2014/main" id="{08F35B05-9739-4BD0-9D49-8CE0B2056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4" name="Image 10">
          <a:extLst>
            <a:ext uri="{FF2B5EF4-FFF2-40B4-BE49-F238E27FC236}">
              <a16:creationId xmlns:a16="http://schemas.microsoft.com/office/drawing/2014/main" id="{CAA1AE9F-9B6D-474E-B8A0-546F38131B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19050</xdr:colOff>
      <xdr:row>70</xdr:row>
      <xdr:rowOff>9525</xdr:rowOff>
    </xdr:to>
    <xdr:pic>
      <xdr:nvPicPr>
        <xdr:cNvPr id="295" name="Image 11">
          <a:extLst>
            <a:ext uri="{FF2B5EF4-FFF2-40B4-BE49-F238E27FC236}">
              <a16:creationId xmlns:a16="http://schemas.microsoft.com/office/drawing/2014/main" id="{8CC74E48-9B50-4F4A-A468-4D20A5B26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6" name="imgConv">
          <a:extLst>
            <a:ext uri="{FF2B5EF4-FFF2-40B4-BE49-F238E27FC236}">
              <a16:creationId xmlns:a16="http://schemas.microsoft.com/office/drawing/2014/main" id="{AC9E96C3-82AB-49B8-848D-6E11AB98F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7" name="Image 3">
          <a:extLst>
            <a:ext uri="{FF2B5EF4-FFF2-40B4-BE49-F238E27FC236}">
              <a16:creationId xmlns:a16="http://schemas.microsoft.com/office/drawing/2014/main" id="{1F3745D5-BB7A-451B-96D4-D22A18F29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8" name="imgConv">
          <a:extLst>
            <a:ext uri="{FF2B5EF4-FFF2-40B4-BE49-F238E27FC236}">
              <a16:creationId xmlns:a16="http://schemas.microsoft.com/office/drawing/2014/main" id="{8125AE95-F583-405F-87BE-56E62419FF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299" name="Image 5">
          <a:extLst>
            <a:ext uri="{FF2B5EF4-FFF2-40B4-BE49-F238E27FC236}">
              <a16:creationId xmlns:a16="http://schemas.microsoft.com/office/drawing/2014/main" id="{C7D40649-EDEB-4D24-BE8C-F008B965E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0" name="Image 6">
          <a:extLst>
            <a:ext uri="{FF2B5EF4-FFF2-40B4-BE49-F238E27FC236}">
              <a16:creationId xmlns:a16="http://schemas.microsoft.com/office/drawing/2014/main" id="{1C7E5481-2DB1-4A60-8587-13AC7E5EF9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1" name="Image 7">
          <a:extLst>
            <a:ext uri="{FF2B5EF4-FFF2-40B4-BE49-F238E27FC236}">
              <a16:creationId xmlns:a16="http://schemas.microsoft.com/office/drawing/2014/main" id="{4E113C95-104C-4F7B-8DEA-DDAE5E5EF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2" name="imgTP">
          <a:extLst>
            <a:ext uri="{FF2B5EF4-FFF2-40B4-BE49-F238E27FC236}">
              <a16:creationId xmlns:a16="http://schemas.microsoft.com/office/drawing/2014/main" id="{F0FD4E59-C3B2-4D6D-A318-7D1C7A4EC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3" name="Image 9">
          <a:extLst>
            <a:ext uri="{FF2B5EF4-FFF2-40B4-BE49-F238E27FC236}">
              <a16:creationId xmlns:a16="http://schemas.microsoft.com/office/drawing/2014/main" id="{784D12F4-047F-4482-952D-6C9146E13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4" name="Image 10">
          <a:extLst>
            <a:ext uri="{FF2B5EF4-FFF2-40B4-BE49-F238E27FC236}">
              <a16:creationId xmlns:a16="http://schemas.microsoft.com/office/drawing/2014/main" id="{042B7AA7-1789-45D3-BCC7-BDB338ABE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5" name="Image 11">
          <a:extLst>
            <a:ext uri="{FF2B5EF4-FFF2-40B4-BE49-F238E27FC236}">
              <a16:creationId xmlns:a16="http://schemas.microsoft.com/office/drawing/2014/main" id="{9C941073-5AD7-4691-BCE2-A77D935F25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6" name="imgConv">
          <a:extLst>
            <a:ext uri="{FF2B5EF4-FFF2-40B4-BE49-F238E27FC236}">
              <a16:creationId xmlns:a16="http://schemas.microsoft.com/office/drawing/2014/main" id="{AAB0F203-9487-45AC-AB17-55462ADE43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7" name="Image 3">
          <a:extLst>
            <a:ext uri="{FF2B5EF4-FFF2-40B4-BE49-F238E27FC236}">
              <a16:creationId xmlns:a16="http://schemas.microsoft.com/office/drawing/2014/main" id="{2AB3E680-2F9C-452E-8BAD-7711F08186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8" name="imgConv">
          <a:extLst>
            <a:ext uri="{FF2B5EF4-FFF2-40B4-BE49-F238E27FC236}">
              <a16:creationId xmlns:a16="http://schemas.microsoft.com/office/drawing/2014/main" id="{DEBB2220-511E-4460-AE5F-A580586B3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09" name="Image 5">
          <a:extLst>
            <a:ext uri="{FF2B5EF4-FFF2-40B4-BE49-F238E27FC236}">
              <a16:creationId xmlns:a16="http://schemas.microsoft.com/office/drawing/2014/main" id="{1569250B-FD4C-4EB5-BEB9-6449D946E8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0" name="Image 6">
          <a:extLst>
            <a:ext uri="{FF2B5EF4-FFF2-40B4-BE49-F238E27FC236}">
              <a16:creationId xmlns:a16="http://schemas.microsoft.com/office/drawing/2014/main" id="{972607C7-9773-41D4-AA02-965D0D00E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1" name="Image 7">
          <a:extLst>
            <a:ext uri="{FF2B5EF4-FFF2-40B4-BE49-F238E27FC236}">
              <a16:creationId xmlns:a16="http://schemas.microsoft.com/office/drawing/2014/main" id="{B2340920-7EDB-468B-BEB3-3AD2E4A1B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2" name="imgTP">
          <a:extLst>
            <a:ext uri="{FF2B5EF4-FFF2-40B4-BE49-F238E27FC236}">
              <a16:creationId xmlns:a16="http://schemas.microsoft.com/office/drawing/2014/main" id="{58CF49DE-B0E7-471B-B486-D3D9826C59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3" name="Image 9">
          <a:extLst>
            <a:ext uri="{FF2B5EF4-FFF2-40B4-BE49-F238E27FC236}">
              <a16:creationId xmlns:a16="http://schemas.microsoft.com/office/drawing/2014/main" id="{9B6B169B-9301-496E-925F-466AAB359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4" name="Image 10">
          <a:extLst>
            <a:ext uri="{FF2B5EF4-FFF2-40B4-BE49-F238E27FC236}">
              <a16:creationId xmlns:a16="http://schemas.microsoft.com/office/drawing/2014/main" id="{310A722A-1BC3-4FAB-9CEF-4AE276B8EA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9525</xdr:colOff>
      <xdr:row>70</xdr:row>
      <xdr:rowOff>9525</xdr:rowOff>
    </xdr:to>
    <xdr:pic>
      <xdr:nvPicPr>
        <xdr:cNvPr id="315" name="Image 11">
          <a:extLst>
            <a:ext uri="{FF2B5EF4-FFF2-40B4-BE49-F238E27FC236}">
              <a16:creationId xmlns:a16="http://schemas.microsoft.com/office/drawing/2014/main" id="{6F91DF38-C589-4526-B72E-82D816BC8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1175" y="146875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16" name="imgConv">
          <a:extLst>
            <a:ext uri="{FF2B5EF4-FFF2-40B4-BE49-F238E27FC236}">
              <a16:creationId xmlns:a16="http://schemas.microsoft.com/office/drawing/2014/main" id="{EE461D41-EE88-4D5F-98C0-8D64BB761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17" name="Image 3">
          <a:extLst>
            <a:ext uri="{FF2B5EF4-FFF2-40B4-BE49-F238E27FC236}">
              <a16:creationId xmlns:a16="http://schemas.microsoft.com/office/drawing/2014/main" id="{7389DB87-19A1-42CF-816D-2D8DC5552B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18" name="imgConv">
          <a:extLst>
            <a:ext uri="{FF2B5EF4-FFF2-40B4-BE49-F238E27FC236}">
              <a16:creationId xmlns:a16="http://schemas.microsoft.com/office/drawing/2014/main" id="{900DC7AE-9A54-4DEA-934A-81B8C82D50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19" name="Image 5">
          <a:extLst>
            <a:ext uri="{FF2B5EF4-FFF2-40B4-BE49-F238E27FC236}">
              <a16:creationId xmlns:a16="http://schemas.microsoft.com/office/drawing/2014/main" id="{CD7DF7F3-003D-4B47-96D9-A3094879CE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20" name="Image 6">
          <a:extLst>
            <a:ext uri="{FF2B5EF4-FFF2-40B4-BE49-F238E27FC236}">
              <a16:creationId xmlns:a16="http://schemas.microsoft.com/office/drawing/2014/main" id="{F366FE00-C675-42FF-926B-A55B82838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21" name="Image 7">
          <a:extLst>
            <a:ext uri="{FF2B5EF4-FFF2-40B4-BE49-F238E27FC236}">
              <a16:creationId xmlns:a16="http://schemas.microsoft.com/office/drawing/2014/main" id="{FDCCDA0C-9FEB-487F-841D-405FC3C04F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22" name="imgTP">
          <a:extLst>
            <a:ext uri="{FF2B5EF4-FFF2-40B4-BE49-F238E27FC236}">
              <a16:creationId xmlns:a16="http://schemas.microsoft.com/office/drawing/2014/main" id="{ADA36223-5BB5-4479-BD38-9C62CCBA5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23" name="Image 9">
          <a:extLst>
            <a:ext uri="{FF2B5EF4-FFF2-40B4-BE49-F238E27FC236}">
              <a16:creationId xmlns:a16="http://schemas.microsoft.com/office/drawing/2014/main" id="{8BD3B6BE-3BA8-4462-B9D9-9A76130A7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24" name="Image 10">
          <a:extLst>
            <a:ext uri="{FF2B5EF4-FFF2-40B4-BE49-F238E27FC236}">
              <a16:creationId xmlns:a16="http://schemas.microsoft.com/office/drawing/2014/main" id="{292EECD3-9A8F-46C2-B316-9FEFF39DD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25" name="Image 11">
          <a:extLst>
            <a:ext uri="{FF2B5EF4-FFF2-40B4-BE49-F238E27FC236}">
              <a16:creationId xmlns:a16="http://schemas.microsoft.com/office/drawing/2014/main" id="{4ADF2A40-AF91-4060-B3D1-B8A1DEBC05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26" name="imgConv">
          <a:extLst>
            <a:ext uri="{FF2B5EF4-FFF2-40B4-BE49-F238E27FC236}">
              <a16:creationId xmlns:a16="http://schemas.microsoft.com/office/drawing/2014/main" id="{C06AD9F4-74EE-4F18-9F52-8A0B5B0A8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27" name="Image 3">
          <a:extLst>
            <a:ext uri="{FF2B5EF4-FFF2-40B4-BE49-F238E27FC236}">
              <a16:creationId xmlns:a16="http://schemas.microsoft.com/office/drawing/2014/main" id="{66EDCEB1-805E-43A2-8FAD-8D7D76EF3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28" name="imgConv">
          <a:extLst>
            <a:ext uri="{FF2B5EF4-FFF2-40B4-BE49-F238E27FC236}">
              <a16:creationId xmlns:a16="http://schemas.microsoft.com/office/drawing/2014/main" id="{F7D3A49D-2ECE-4675-A7CC-63960569AF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29" name="Image 5">
          <a:extLst>
            <a:ext uri="{FF2B5EF4-FFF2-40B4-BE49-F238E27FC236}">
              <a16:creationId xmlns:a16="http://schemas.microsoft.com/office/drawing/2014/main" id="{89954B94-A70F-4F8B-B0C3-0E5CD9C551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30" name="Image 6">
          <a:extLst>
            <a:ext uri="{FF2B5EF4-FFF2-40B4-BE49-F238E27FC236}">
              <a16:creationId xmlns:a16="http://schemas.microsoft.com/office/drawing/2014/main" id="{69AFE66F-3936-4554-9A0B-7866A9906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31" name="Image 7">
          <a:extLst>
            <a:ext uri="{FF2B5EF4-FFF2-40B4-BE49-F238E27FC236}">
              <a16:creationId xmlns:a16="http://schemas.microsoft.com/office/drawing/2014/main" id="{E8324905-38BF-4F6B-853B-27BC54B55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32" name="imgTP">
          <a:extLst>
            <a:ext uri="{FF2B5EF4-FFF2-40B4-BE49-F238E27FC236}">
              <a16:creationId xmlns:a16="http://schemas.microsoft.com/office/drawing/2014/main" id="{C5A7C48E-0F09-4FAB-99F7-4069C805AC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33" name="Image 9">
          <a:extLst>
            <a:ext uri="{FF2B5EF4-FFF2-40B4-BE49-F238E27FC236}">
              <a16:creationId xmlns:a16="http://schemas.microsoft.com/office/drawing/2014/main" id="{7291FC5F-BA87-481E-8440-F275E644F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34" name="Image 10">
          <a:extLst>
            <a:ext uri="{FF2B5EF4-FFF2-40B4-BE49-F238E27FC236}">
              <a16:creationId xmlns:a16="http://schemas.microsoft.com/office/drawing/2014/main" id="{E5FCCDFA-7092-4B7B-9BEF-EACE514CBF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35" name="Image 11">
          <a:extLst>
            <a:ext uri="{FF2B5EF4-FFF2-40B4-BE49-F238E27FC236}">
              <a16:creationId xmlns:a16="http://schemas.microsoft.com/office/drawing/2014/main" id="{6045AE4D-AFF6-43CC-B796-80D698DDE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36" name="imgConv">
          <a:extLst>
            <a:ext uri="{FF2B5EF4-FFF2-40B4-BE49-F238E27FC236}">
              <a16:creationId xmlns:a16="http://schemas.microsoft.com/office/drawing/2014/main" id="{49ED08C3-DE52-48C2-AE44-A36901B660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37" name="Image 3">
          <a:extLst>
            <a:ext uri="{FF2B5EF4-FFF2-40B4-BE49-F238E27FC236}">
              <a16:creationId xmlns:a16="http://schemas.microsoft.com/office/drawing/2014/main" id="{DE6238F6-5B3C-465A-A0A3-BE5160C594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38" name="imgConv">
          <a:extLst>
            <a:ext uri="{FF2B5EF4-FFF2-40B4-BE49-F238E27FC236}">
              <a16:creationId xmlns:a16="http://schemas.microsoft.com/office/drawing/2014/main" id="{4811EE1A-9BB8-43FB-B720-9E25A07B1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39" name="Image 5">
          <a:extLst>
            <a:ext uri="{FF2B5EF4-FFF2-40B4-BE49-F238E27FC236}">
              <a16:creationId xmlns:a16="http://schemas.microsoft.com/office/drawing/2014/main" id="{B5D90949-D86B-4B75-BB06-BE8C06A97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40" name="Image 6">
          <a:extLst>
            <a:ext uri="{FF2B5EF4-FFF2-40B4-BE49-F238E27FC236}">
              <a16:creationId xmlns:a16="http://schemas.microsoft.com/office/drawing/2014/main" id="{588A56CD-AC6C-4CDC-8D3B-0A05B41761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41" name="Image 7">
          <a:extLst>
            <a:ext uri="{FF2B5EF4-FFF2-40B4-BE49-F238E27FC236}">
              <a16:creationId xmlns:a16="http://schemas.microsoft.com/office/drawing/2014/main" id="{6E12814B-2EF4-4A01-9DCE-7CAC0A5DFE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42" name="imgTP">
          <a:extLst>
            <a:ext uri="{FF2B5EF4-FFF2-40B4-BE49-F238E27FC236}">
              <a16:creationId xmlns:a16="http://schemas.microsoft.com/office/drawing/2014/main" id="{1A8CCCF9-3E2F-49D4-9118-197B5CAAC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43" name="Image 9">
          <a:extLst>
            <a:ext uri="{FF2B5EF4-FFF2-40B4-BE49-F238E27FC236}">
              <a16:creationId xmlns:a16="http://schemas.microsoft.com/office/drawing/2014/main" id="{85AB5E2D-F004-4E4E-8749-A718AD80E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44" name="Image 10">
          <a:extLst>
            <a:ext uri="{FF2B5EF4-FFF2-40B4-BE49-F238E27FC236}">
              <a16:creationId xmlns:a16="http://schemas.microsoft.com/office/drawing/2014/main" id="{5030AF5E-6582-4FB2-BA0E-2B05EF461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45" name="Image 11">
          <a:extLst>
            <a:ext uri="{FF2B5EF4-FFF2-40B4-BE49-F238E27FC236}">
              <a16:creationId xmlns:a16="http://schemas.microsoft.com/office/drawing/2014/main" id="{438A36BF-5AC1-4ACC-B72B-021D9389F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46" name="imgConv">
          <a:extLst>
            <a:ext uri="{FF2B5EF4-FFF2-40B4-BE49-F238E27FC236}">
              <a16:creationId xmlns:a16="http://schemas.microsoft.com/office/drawing/2014/main" id="{C6392DE3-9FC5-4390-B2C7-6CA9CC033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47" name="Image 3">
          <a:extLst>
            <a:ext uri="{FF2B5EF4-FFF2-40B4-BE49-F238E27FC236}">
              <a16:creationId xmlns:a16="http://schemas.microsoft.com/office/drawing/2014/main" id="{46DD9F53-1394-4E27-8DEA-9B55CE97E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48" name="imgConv">
          <a:extLst>
            <a:ext uri="{FF2B5EF4-FFF2-40B4-BE49-F238E27FC236}">
              <a16:creationId xmlns:a16="http://schemas.microsoft.com/office/drawing/2014/main" id="{A887225A-8850-4916-97E9-17DB1B7D8E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49" name="Image 5">
          <a:extLst>
            <a:ext uri="{FF2B5EF4-FFF2-40B4-BE49-F238E27FC236}">
              <a16:creationId xmlns:a16="http://schemas.microsoft.com/office/drawing/2014/main" id="{7657B7A4-9003-4CD0-B26A-5D2FA60D58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50" name="Image 6">
          <a:extLst>
            <a:ext uri="{FF2B5EF4-FFF2-40B4-BE49-F238E27FC236}">
              <a16:creationId xmlns:a16="http://schemas.microsoft.com/office/drawing/2014/main" id="{622BFE6A-7423-4EB5-A30E-DC30E74915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51" name="Image 7">
          <a:extLst>
            <a:ext uri="{FF2B5EF4-FFF2-40B4-BE49-F238E27FC236}">
              <a16:creationId xmlns:a16="http://schemas.microsoft.com/office/drawing/2014/main" id="{6A3641AA-6F0A-4409-AD14-9B9562455D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52" name="imgTP">
          <a:extLst>
            <a:ext uri="{FF2B5EF4-FFF2-40B4-BE49-F238E27FC236}">
              <a16:creationId xmlns:a16="http://schemas.microsoft.com/office/drawing/2014/main" id="{0F75C102-6987-48E8-9C87-E6956960E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53" name="Image 9">
          <a:extLst>
            <a:ext uri="{FF2B5EF4-FFF2-40B4-BE49-F238E27FC236}">
              <a16:creationId xmlns:a16="http://schemas.microsoft.com/office/drawing/2014/main" id="{7848C540-957C-4AC5-B138-A0DAEB347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54" name="Image 10">
          <a:extLst>
            <a:ext uri="{FF2B5EF4-FFF2-40B4-BE49-F238E27FC236}">
              <a16:creationId xmlns:a16="http://schemas.microsoft.com/office/drawing/2014/main" id="{8B4FF630-87E4-42C0-88F9-33ECD22566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55" name="Image 11">
          <a:extLst>
            <a:ext uri="{FF2B5EF4-FFF2-40B4-BE49-F238E27FC236}">
              <a16:creationId xmlns:a16="http://schemas.microsoft.com/office/drawing/2014/main" id="{2E50F852-5FA6-4EF0-8861-7DE196F3B0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19050</xdr:colOff>
      <xdr:row>70</xdr:row>
      <xdr:rowOff>9525</xdr:rowOff>
    </xdr:to>
    <xdr:pic>
      <xdr:nvPicPr>
        <xdr:cNvPr id="356" name="imgConv">
          <a:extLst>
            <a:ext uri="{FF2B5EF4-FFF2-40B4-BE49-F238E27FC236}">
              <a16:creationId xmlns:a16="http://schemas.microsoft.com/office/drawing/2014/main" id="{0EB56DD7-5421-4640-8C77-02F110D14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70</xdr:row>
      <xdr:rowOff>0</xdr:rowOff>
    </xdr:from>
    <xdr:to>
      <xdr:col>0</xdr:col>
      <xdr:colOff>38100</xdr:colOff>
      <xdr:row>70</xdr:row>
      <xdr:rowOff>9525</xdr:rowOff>
    </xdr:to>
    <xdr:pic>
      <xdr:nvPicPr>
        <xdr:cNvPr id="357" name="Image 3">
          <a:extLst>
            <a:ext uri="{FF2B5EF4-FFF2-40B4-BE49-F238E27FC236}">
              <a16:creationId xmlns:a16="http://schemas.microsoft.com/office/drawing/2014/main" id="{285C6160-E9D5-40A8-9203-0CFB1B3BD0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70</xdr:row>
      <xdr:rowOff>0</xdr:rowOff>
    </xdr:from>
    <xdr:to>
      <xdr:col>0</xdr:col>
      <xdr:colOff>57150</xdr:colOff>
      <xdr:row>70</xdr:row>
      <xdr:rowOff>9525</xdr:rowOff>
    </xdr:to>
    <xdr:pic>
      <xdr:nvPicPr>
        <xdr:cNvPr id="358" name="imgConv">
          <a:extLst>
            <a:ext uri="{FF2B5EF4-FFF2-40B4-BE49-F238E27FC236}">
              <a16:creationId xmlns:a16="http://schemas.microsoft.com/office/drawing/2014/main" id="{B54E1A81-0AAF-440B-9990-54983608E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70</xdr:row>
      <xdr:rowOff>0</xdr:rowOff>
    </xdr:from>
    <xdr:to>
      <xdr:col>0</xdr:col>
      <xdr:colOff>76200</xdr:colOff>
      <xdr:row>70</xdr:row>
      <xdr:rowOff>9525</xdr:rowOff>
    </xdr:to>
    <xdr:pic>
      <xdr:nvPicPr>
        <xdr:cNvPr id="359" name="Image 5">
          <a:extLst>
            <a:ext uri="{FF2B5EF4-FFF2-40B4-BE49-F238E27FC236}">
              <a16:creationId xmlns:a16="http://schemas.microsoft.com/office/drawing/2014/main" id="{A46D4856-9EFE-412E-BF8C-F5542EF41C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70</xdr:row>
      <xdr:rowOff>0</xdr:rowOff>
    </xdr:from>
    <xdr:to>
      <xdr:col>0</xdr:col>
      <xdr:colOff>95250</xdr:colOff>
      <xdr:row>70</xdr:row>
      <xdr:rowOff>9525</xdr:rowOff>
    </xdr:to>
    <xdr:pic>
      <xdr:nvPicPr>
        <xdr:cNvPr id="360" name="Image 6">
          <a:extLst>
            <a:ext uri="{FF2B5EF4-FFF2-40B4-BE49-F238E27FC236}">
              <a16:creationId xmlns:a16="http://schemas.microsoft.com/office/drawing/2014/main" id="{D5FD2DFE-DA0D-4FE6-9AF0-D513FEA46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70</xdr:row>
      <xdr:rowOff>0</xdr:rowOff>
    </xdr:from>
    <xdr:to>
      <xdr:col>0</xdr:col>
      <xdr:colOff>114300</xdr:colOff>
      <xdr:row>70</xdr:row>
      <xdr:rowOff>9525</xdr:rowOff>
    </xdr:to>
    <xdr:pic>
      <xdr:nvPicPr>
        <xdr:cNvPr id="361" name="Image 7">
          <a:extLst>
            <a:ext uri="{FF2B5EF4-FFF2-40B4-BE49-F238E27FC236}">
              <a16:creationId xmlns:a16="http://schemas.microsoft.com/office/drawing/2014/main" id="{FE0917FF-63DC-4E51-8CA9-8EA5A66506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70</xdr:row>
      <xdr:rowOff>0</xdr:rowOff>
    </xdr:from>
    <xdr:to>
      <xdr:col>0</xdr:col>
      <xdr:colOff>142875</xdr:colOff>
      <xdr:row>70</xdr:row>
      <xdr:rowOff>9525</xdr:rowOff>
    </xdr:to>
    <xdr:pic>
      <xdr:nvPicPr>
        <xdr:cNvPr id="362" name="imgTP">
          <a:extLst>
            <a:ext uri="{FF2B5EF4-FFF2-40B4-BE49-F238E27FC236}">
              <a16:creationId xmlns:a16="http://schemas.microsoft.com/office/drawing/2014/main" id="{E251932F-A9A4-42AB-9F35-80522BEAE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70</xdr:row>
      <xdr:rowOff>0</xdr:rowOff>
    </xdr:from>
    <xdr:to>
      <xdr:col>0</xdr:col>
      <xdr:colOff>152400</xdr:colOff>
      <xdr:row>70</xdr:row>
      <xdr:rowOff>9525</xdr:rowOff>
    </xdr:to>
    <xdr:pic>
      <xdr:nvPicPr>
        <xdr:cNvPr id="363" name="Image 9">
          <a:extLst>
            <a:ext uri="{FF2B5EF4-FFF2-40B4-BE49-F238E27FC236}">
              <a16:creationId xmlns:a16="http://schemas.microsoft.com/office/drawing/2014/main" id="{3DCD5806-5EAD-43C8-A814-28E493FBB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70</xdr:row>
      <xdr:rowOff>0</xdr:rowOff>
    </xdr:from>
    <xdr:to>
      <xdr:col>0</xdr:col>
      <xdr:colOff>171450</xdr:colOff>
      <xdr:row>70</xdr:row>
      <xdr:rowOff>9525</xdr:rowOff>
    </xdr:to>
    <xdr:pic>
      <xdr:nvPicPr>
        <xdr:cNvPr id="364" name="Image 10">
          <a:extLst>
            <a:ext uri="{FF2B5EF4-FFF2-40B4-BE49-F238E27FC236}">
              <a16:creationId xmlns:a16="http://schemas.microsoft.com/office/drawing/2014/main" id="{53D35EEB-5168-4A01-A3F7-858869DC67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70</xdr:row>
      <xdr:rowOff>0</xdr:rowOff>
    </xdr:from>
    <xdr:to>
      <xdr:col>0</xdr:col>
      <xdr:colOff>190500</xdr:colOff>
      <xdr:row>70</xdr:row>
      <xdr:rowOff>9525</xdr:rowOff>
    </xdr:to>
    <xdr:pic>
      <xdr:nvPicPr>
        <xdr:cNvPr id="365" name="Image 11">
          <a:extLst>
            <a:ext uri="{FF2B5EF4-FFF2-40B4-BE49-F238E27FC236}">
              <a16:creationId xmlns:a16="http://schemas.microsoft.com/office/drawing/2014/main" id="{8FEEAA35-8B0E-40EF-9BD7-E913D9701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68755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33131</xdr:colOff>
      <xdr:row>0</xdr:row>
      <xdr:rowOff>33133</xdr:rowOff>
    </xdr:from>
    <xdr:to>
      <xdr:col>1</xdr:col>
      <xdr:colOff>81585</xdr:colOff>
      <xdr:row>1</xdr:row>
      <xdr:rowOff>451960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BE59E070-B3F2-4394-A1D1-03F95A3A0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894522" cy="8992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33131</xdr:colOff>
      <xdr:row>0</xdr:row>
      <xdr:rowOff>33133</xdr:rowOff>
    </xdr:from>
    <xdr:to>
      <xdr:col>1</xdr:col>
      <xdr:colOff>91110</xdr:colOff>
      <xdr:row>1</xdr:row>
      <xdr:rowOff>451960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A121AB-503F-402C-A081-69C9E38E2E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31" y="33133"/>
          <a:ext cx="896179" cy="8950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70</xdr:row>
      <xdr:rowOff>0</xdr:rowOff>
    </xdr:from>
    <xdr:ext cx="19050" cy="9525"/>
    <xdr:pic>
      <xdr:nvPicPr>
        <xdr:cNvPr id="2" name="imgConv">
          <a:extLst>
            <a:ext uri="{FF2B5EF4-FFF2-40B4-BE49-F238E27FC236}">
              <a16:creationId xmlns:a16="http://schemas.microsoft.com/office/drawing/2014/main" id="{2B5ECA7C-F532-6945-866F-4E7BEC21B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3" name="Image 3">
          <a:extLst>
            <a:ext uri="{FF2B5EF4-FFF2-40B4-BE49-F238E27FC236}">
              <a16:creationId xmlns:a16="http://schemas.microsoft.com/office/drawing/2014/main" id="{0F28E048-BF0E-D942-B41C-CFA21EAC4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" name="imgConv">
          <a:extLst>
            <a:ext uri="{FF2B5EF4-FFF2-40B4-BE49-F238E27FC236}">
              <a16:creationId xmlns:a16="http://schemas.microsoft.com/office/drawing/2014/main" id="{CB07D7FD-45B1-C64C-B98F-CED5049C05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" name="Image 5">
          <a:extLst>
            <a:ext uri="{FF2B5EF4-FFF2-40B4-BE49-F238E27FC236}">
              <a16:creationId xmlns:a16="http://schemas.microsoft.com/office/drawing/2014/main" id="{F6B1E771-49BD-3243-B5EB-E2704A9FA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" name="Image 6">
          <a:extLst>
            <a:ext uri="{FF2B5EF4-FFF2-40B4-BE49-F238E27FC236}">
              <a16:creationId xmlns:a16="http://schemas.microsoft.com/office/drawing/2014/main" id="{06066668-5474-8D45-A4F4-B95D447F3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" name="Image 7">
          <a:extLst>
            <a:ext uri="{FF2B5EF4-FFF2-40B4-BE49-F238E27FC236}">
              <a16:creationId xmlns:a16="http://schemas.microsoft.com/office/drawing/2014/main" id="{6BC72B9F-000E-9F40-8987-455A80ED3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" name="imgTP">
          <a:extLst>
            <a:ext uri="{FF2B5EF4-FFF2-40B4-BE49-F238E27FC236}">
              <a16:creationId xmlns:a16="http://schemas.microsoft.com/office/drawing/2014/main" id="{49B81BF9-D0CD-0C4E-AC3D-C3808303B1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9" name="Image 9">
          <a:extLst>
            <a:ext uri="{FF2B5EF4-FFF2-40B4-BE49-F238E27FC236}">
              <a16:creationId xmlns:a16="http://schemas.microsoft.com/office/drawing/2014/main" id="{0F51DFB3-F576-8D4A-BC09-59B3B3F8B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" name="Image 10">
          <a:extLst>
            <a:ext uri="{FF2B5EF4-FFF2-40B4-BE49-F238E27FC236}">
              <a16:creationId xmlns:a16="http://schemas.microsoft.com/office/drawing/2014/main" id="{38DF70A0-C62B-C045-A169-867EB6820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1" name="Image 11">
          <a:extLst>
            <a:ext uri="{FF2B5EF4-FFF2-40B4-BE49-F238E27FC236}">
              <a16:creationId xmlns:a16="http://schemas.microsoft.com/office/drawing/2014/main" id="{0898A883-10A6-B140-BC84-0D3D15A9A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2" name="imgConv">
          <a:extLst>
            <a:ext uri="{FF2B5EF4-FFF2-40B4-BE49-F238E27FC236}">
              <a16:creationId xmlns:a16="http://schemas.microsoft.com/office/drawing/2014/main" id="{0479AB2B-D7CD-4346-B094-D373D501E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3" name="Image 3">
          <a:extLst>
            <a:ext uri="{FF2B5EF4-FFF2-40B4-BE49-F238E27FC236}">
              <a16:creationId xmlns:a16="http://schemas.microsoft.com/office/drawing/2014/main" id="{7CCD0BBD-5990-9D44-8D84-40FB5D8B68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4" name="imgConv">
          <a:extLst>
            <a:ext uri="{FF2B5EF4-FFF2-40B4-BE49-F238E27FC236}">
              <a16:creationId xmlns:a16="http://schemas.microsoft.com/office/drawing/2014/main" id="{418A98BE-278D-8446-AC48-696BBA532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5" name="Image 5">
          <a:extLst>
            <a:ext uri="{FF2B5EF4-FFF2-40B4-BE49-F238E27FC236}">
              <a16:creationId xmlns:a16="http://schemas.microsoft.com/office/drawing/2014/main" id="{E33A2772-2458-0F44-A122-1C9D166CF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6" name="Image 6">
          <a:extLst>
            <a:ext uri="{FF2B5EF4-FFF2-40B4-BE49-F238E27FC236}">
              <a16:creationId xmlns:a16="http://schemas.microsoft.com/office/drawing/2014/main" id="{76759883-6882-0345-8C98-23447434C0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7" name="Image 7">
          <a:extLst>
            <a:ext uri="{FF2B5EF4-FFF2-40B4-BE49-F238E27FC236}">
              <a16:creationId xmlns:a16="http://schemas.microsoft.com/office/drawing/2014/main" id="{97CF7724-6D3B-F44B-BEB5-8317D79BA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8" name="imgTP">
          <a:extLst>
            <a:ext uri="{FF2B5EF4-FFF2-40B4-BE49-F238E27FC236}">
              <a16:creationId xmlns:a16="http://schemas.microsoft.com/office/drawing/2014/main" id="{FAC41B70-AB64-E245-9109-FDBA40CB3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9" name="Image 9">
          <a:extLst>
            <a:ext uri="{FF2B5EF4-FFF2-40B4-BE49-F238E27FC236}">
              <a16:creationId xmlns:a16="http://schemas.microsoft.com/office/drawing/2014/main" id="{05F2CE96-9E3E-A54E-9605-4EF92FD56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0" name="Image 10">
          <a:extLst>
            <a:ext uri="{FF2B5EF4-FFF2-40B4-BE49-F238E27FC236}">
              <a16:creationId xmlns:a16="http://schemas.microsoft.com/office/drawing/2014/main" id="{88CC0751-2C1E-C147-A63A-B2DC674D92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21" name="Image 11">
          <a:extLst>
            <a:ext uri="{FF2B5EF4-FFF2-40B4-BE49-F238E27FC236}">
              <a16:creationId xmlns:a16="http://schemas.microsoft.com/office/drawing/2014/main" id="{D8A088A7-22A5-9942-97CB-3F41F0D5CD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2" name="imgConv">
          <a:extLst>
            <a:ext uri="{FF2B5EF4-FFF2-40B4-BE49-F238E27FC236}">
              <a16:creationId xmlns:a16="http://schemas.microsoft.com/office/drawing/2014/main" id="{5184A1FD-B84A-7F47-A5A3-C4D5DA7F2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3" name="Image 3">
          <a:extLst>
            <a:ext uri="{FF2B5EF4-FFF2-40B4-BE49-F238E27FC236}">
              <a16:creationId xmlns:a16="http://schemas.microsoft.com/office/drawing/2014/main" id="{F8F8EBD8-EB14-AA4C-96F7-852027599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4" name="imgConv">
          <a:extLst>
            <a:ext uri="{FF2B5EF4-FFF2-40B4-BE49-F238E27FC236}">
              <a16:creationId xmlns:a16="http://schemas.microsoft.com/office/drawing/2014/main" id="{AEDD1449-BCF8-3D4F-8912-82B51F9247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5" name="Image 5">
          <a:extLst>
            <a:ext uri="{FF2B5EF4-FFF2-40B4-BE49-F238E27FC236}">
              <a16:creationId xmlns:a16="http://schemas.microsoft.com/office/drawing/2014/main" id="{ABE11EBA-0BB5-2C4E-B981-69575E40C6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6" name="Image 6">
          <a:extLst>
            <a:ext uri="{FF2B5EF4-FFF2-40B4-BE49-F238E27FC236}">
              <a16:creationId xmlns:a16="http://schemas.microsoft.com/office/drawing/2014/main" id="{E6FAED93-3A9C-B143-A7BD-2E668EC662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7" name="Image 7">
          <a:extLst>
            <a:ext uri="{FF2B5EF4-FFF2-40B4-BE49-F238E27FC236}">
              <a16:creationId xmlns:a16="http://schemas.microsoft.com/office/drawing/2014/main" id="{9E54F8DE-7A1C-DC45-9DC3-458B74C36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8" name="imgTP">
          <a:extLst>
            <a:ext uri="{FF2B5EF4-FFF2-40B4-BE49-F238E27FC236}">
              <a16:creationId xmlns:a16="http://schemas.microsoft.com/office/drawing/2014/main" id="{712AA741-500C-3043-972E-037B6819F3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29" name="Image 9">
          <a:extLst>
            <a:ext uri="{FF2B5EF4-FFF2-40B4-BE49-F238E27FC236}">
              <a16:creationId xmlns:a16="http://schemas.microsoft.com/office/drawing/2014/main" id="{88D22928-7AE1-C648-B05E-0E13AA3E1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0" name="Image 10">
          <a:extLst>
            <a:ext uri="{FF2B5EF4-FFF2-40B4-BE49-F238E27FC236}">
              <a16:creationId xmlns:a16="http://schemas.microsoft.com/office/drawing/2014/main" id="{2E014270-8925-264D-9EB8-CA99B809B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1" name="Image 11">
          <a:extLst>
            <a:ext uri="{FF2B5EF4-FFF2-40B4-BE49-F238E27FC236}">
              <a16:creationId xmlns:a16="http://schemas.microsoft.com/office/drawing/2014/main" id="{617AB8E7-8DFF-DF4A-B354-96258CFD1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2" name="imgConv">
          <a:extLst>
            <a:ext uri="{FF2B5EF4-FFF2-40B4-BE49-F238E27FC236}">
              <a16:creationId xmlns:a16="http://schemas.microsoft.com/office/drawing/2014/main" id="{DF774763-770D-BB4A-AE54-995EE599BA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3" name="Image 3">
          <a:extLst>
            <a:ext uri="{FF2B5EF4-FFF2-40B4-BE49-F238E27FC236}">
              <a16:creationId xmlns:a16="http://schemas.microsoft.com/office/drawing/2014/main" id="{DE71512D-3E51-2746-8127-92D969C335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4" name="imgConv">
          <a:extLst>
            <a:ext uri="{FF2B5EF4-FFF2-40B4-BE49-F238E27FC236}">
              <a16:creationId xmlns:a16="http://schemas.microsoft.com/office/drawing/2014/main" id="{61817A05-2D15-6245-A008-79B2882220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5" name="Image 5">
          <a:extLst>
            <a:ext uri="{FF2B5EF4-FFF2-40B4-BE49-F238E27FC236}">
              <a16:creationId xmlns:a16="http://schemas.microsoft.com/office/drawing/2014/main" id="{1C87F480-DDD6-794C-B037-089256F8F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6" name="Image 6">
          <a:extLst>
            <a:ext uri="{FF2B5EF4-FFF2-40B4-BE49-F238E27FC236}">
              <a16:creationId xmlns:a16="http://schemas.microsoft.com/office/drawing/2014/main" id="{4B6235F4-52C2-7449-9E78-5BC88BE200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7" name="Image 7">
          <a:extLst>
            <a:ext uri="{FF2B5EF4-FFF2-40B4-BE49-F238E27FC236}">
              <a16:creationId xmlns:a16="http://schemas.microsoft.com/office/drawing/2014/main" id="{DFC82696-7DEF-BD44-9C59-EBF5A9A321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8" name="imgTP">
          <a:extLst>
            <a:ext uri="{FF2B5EF4-FFF2-40B4-BE49-F238E27FC236}">
              <a16:creationId xmlns:a16="http://schemas.microsoft.com/office/drawing/2014/main" id="{55CED557-0087-D24C-B868-5C46D4D85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39" name="Image 9">
          <a:extLst>
            <a:ext uri="{FF2B5EF4-FFF2-40B4-BE49-F238E27FC236}">
              <a16:creationId xmlns:a16="http://schemas.microsoft.com/office/drawing/2014/main" id="{3740D860-B1D9-B945-96A8-C986F9F71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0" name="Image 10">
          <a:extLst>
            <a:ext uri="{FF2B5EF4-FFF2-40B4-BE49-F238E27FC236}">
              <a16:creationId xmlns:a16="http://schemas.microsoft.com/office/drawing/2014/main" id="{90DCBF72-5BF8-5F40-ADE8-AF6CBED85C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41" name="Image 11">
          <a:extLst>
            <a:ext uri="{FF2B5EF4-FFF2-40B4-BE49-F238E27FC236}">
              <a16:creationId xmlns:a16="http://schemas.microsoft.com/office/drawing/2014/main" id="{1D2B8C27-9A11-5B49-BFB2-A59C48A8A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42" name="imgConv">
          <a:extLst>
            <a:ext uri="{FF2B5EF4-FFF2-40B4-BE49-F238E27FC236}">
              <a16:creationId xmlns:a16="http://schemas.microsoft.com/office/drawing/2014/main" id="{EA779419-0BB4-D446-9CED-568C88E4D2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43" name="Image 3">
          <a:extLst>
            <a:ext uri="{FF2B5EF4-FFF2-40B4-BE49-F238E27FC236}">
              <a16:creationId xmlns:a16="http://schemas.microsoft.com/office/drawing/2014/main" id="{9EB316B2-597D-FD45-B202-34AAB43E55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44" name="imgConv">
          <a:extLst>
            <a:ext uri="{FF2B5EF4-FFF2-40B4-BE49-F238E27FC236}">
              <a16:creationId xmlns:a16="http://schemas.microsoft.com/office/drawing/2014/main" id="{AA7B60B8-D7C1-5146-9F86-E6C6CEC4E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45" name="Image 5">
          <a:extLst>
            <a:ext uri="{FF2B5EF4-FFF2-40B4-BE49-F238E27FC236}">
              <a16:creationId xmlns:a16="http://schemas.microsoft.com/office/drawing/2014/main" id="{EF107028-DC5A-1A40-89E1-DDFC77C3E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46" name="Image 6">
          <a:extLst>
            <a:ext uri="{FF2B5EF4-FFF2-40B4-BE49-F238E27FC236}">
              <a16:creationId xmlns:a16="http://schemas.microsoft.com/office/drawing/2014/main" id="{B49DCECA-973D-6249-9A61-6B0AC4BC97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47" name="Image 7">
          <a:extLst>
            <a:ext uri="{FF2B5EF4-FFF2-40B4-BE49-F238E27FC236}">
              <a16:creationId xmlns:a16="http://schemas.microsoft.com/office/drawing/2014/main" id="{0F53FA29-F4F5-4E4B-A79E-398ADD220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48" name="imgTP">
          <a:extLst>
            <a:ext uri="{FF2B5EF4-FFF2-40B4-BE49-F238E27FC236}">
              <a16:creationId xmlns:a16="http://schemas.microsoft.com/office/drawing/2014/main" id="{1C61796E-F68E-EB42-AAD8-466D86C7E0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49" name="Image 9">
          <a:extLst>
            <a:ext uri="{FF2B5EF4-FFF2-40B4-BE49-F238E27FC236}">
              <a16:creationId xmlns:a16="http://schemas.microsoft.com/office/drawing/2014/main" id="{6F72C2E5-CA15-FF44-99B0-2971B1DC37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50" name="Image 10">
          <a:extLst>
            <a:ext uri="{FF2B5EF4-FFF2-40B4-BE49-F238E27FC236}">
              <a16:creationId xmlns:a16="http://schemas.microsoft.com/office/drawing/2014/main" id="{E2D82FC4-CB06-454D-A757-F5EFD2C6B9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51" name="Image 11">
          <a:extLst>
            <a:ext uri="{FF2B5EF4-FFF2-40B4-BE49-F238E27FC236}">
              <a16:creationId xmlns:a16="http://schemas.microsoft.com/office/drawing/2014/main" id="{DC158805-274E-F741-AB6A-07EAFD3F8C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52" name="imgConv">
          <a:extLst>
            <a:ext uri="{FF2B5EF4-FFF2-40B4-BE49-F238E27FC236}">
              <a16:creationId xmlns:a16="http://schemas.microsoft.com/office/drawing/2014/main" id="{46CC27DA-8CCF-C74C-B010-131FBBE6E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53" name="Image 3">
          <a:extLst>
            <a:ext uri="{FF2B5EF4-FFF2-40B4-BE49-F238E27FC236}">
              <a16:creationId xmlns:a16="http://schemas.microsoft.com/office/drawing/2014/main" id="{7EFA2A45-C59B-AF4E-B632-8F5B94FEB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54" name="imgConv">
          <a:extLst>
            <a:ext uri="{FF2B5EF4-FFF2-40B4-BE49-F238E27FC236}">
              <a16:creationId xmlns:a16="http://schemas.microsoft.com/office/drawing/2014/main" id="{0B441BF9-96F4-134C-9817-EEAED4F23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55" name="Image 5">
          <a:extLst>
            <a:ext uri="{FF2B5EF4-FFF2-40B4-BE49-F238E27FC236}">
              <a16:creationId xmlns:a16="http://schemas.microsoft.com/office/drawing/2014/main" id="{DA1B84B5-1535-CD4D-85B8-C320B7E3D2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56" name="Image 6">
          <a:extLst>
            <a:ext uri="{FF2B5EF4-FFF2-40B4-BE49-F238E27FC236}">
              <a16:creationId xmlns:a16="http://schemas.microsoft.com/office/drawing/2014/main" id="{6F7BE377-7DCF-D345-B5E8-F80E45CB2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57" name="Image 7">
          <a:extLst>
            <a:ext uri="{FF2B5EF4-FFF2-40B4-BE49-F238E27FC236}">
              <a16:creationId xmlns:a16="http://schemas.microsoft.com/office/drawing/2014/main" id="{B3B044FB-9BF9-244C-8AC8-6A7479E1D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58" name="imgTP">
          <a:extLst>
            <a:ext uri="{FF2B5EF4-FFF2-40B4-BE49-F238E27FC236}">
              <a16:creationId xmlns:a16="http://schemas.microsoft.com/office/drawing/2014/main" id="{C40288CB-09EA-A840-86BF-1AF30D152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59" name="Image 9">
          <a:extLst>
            <a:ext uri="{FF2B5EF4-FFF2-40B4-BE49-F238E27FC236}">
              <a16:creationId xmlns:a16="http://schemas.microsoft.com/office/drawing/2014/main" id="{DFC76E8A-856C-154F-9D40-6104F0BFD6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60" name="Image 10">
          <a:extLst>
            <a:ext uri="{FF2B5EF4-FFF2-40B4-BE49-F238E27FC236}">
              <a16:creationId xmlns:a16="http://schemas.microsoft.com/office/drawing/2014/main" id="{33AF6BE4-4955-1F49-B538-51A5A0A8C5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61" name="Image 11">
          <a:extLst>
            <a:ext uri="{FF2B5EF4-FFF2-40B4-BE49-F238E27FC236}">
              <a16:creationId xmlns:a16="http://schemas.microsoft.com/office/drawing/2014/main" id="{01591119-D460-8741-BAE1-F96FA5525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62" name="imgConv">
          <a:extLst>
            <a:ext uri="{FF2B5EF4-FFF2-40B4-BE49-F238E27FC236}">
              <a16:creationId xmlns:a16="http://schemas.microsoft.com/office/drawing/2014/main" id="{CF7AD916-CE42-0E48-8B23-3219B385D0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63" name="Image 3">
          <a:extLst>
            <a:ext uri="{FF2B5EF4-FFF2-40B4-BE49-F238E27FC236}">
              <a16:creationId xmlns:a16="http://schemas.microsoft.com/office/drawing/2014/main" id="{F28EF6DB-4A7E-464E-A872-BF052E579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64" name="imgConv">
          <a:extLst>
            <a:ext uri="{FF2B5EF4-FFF2-40B4-BE49-F238E27FC236}">
              <a16:creationId xmlns:a16="http://schemas.microsoft.com/office/drawing/2014/main" id="{61A13C7D-F8DE-824E-8455-1876B230D5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65" name="Image 5">
          <a:extLst>
            <a:ext uri="{FF2B5EF4-FFF2-40B4-BE49-F238E27FC236}">
              <a16:creationId xmlns:a16="http://schemas.microsoft.com/office/drawing/2014/main" id="{9B5681A2-D57C-394A-9C7D-B3CAAC9D1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66" name="Image 6">
          <a:extLst>
            <a:ext uri="{FF2B5EF4-FFF2-40B4-BE49-F238E27FC236}">
              <a16:creationId xmlns:a16="http://schemas.microsoft.com/office/drawing/2014/main" id="{F40D8CD6-8BD3-9A40-AF8C-9985DA43B5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67" name="Image 7">
          <a:extLst>
            <a:ext uri="{FF2B5EF4-FFF2-40B4-BE49-F238E27FC236}">
              <a16:creationId xmlns:a16="http://schemas.microsoft.com/office/drawing/2014/main" id="{EFAA6E4D-7C52-DD44-9FE0-9578C5933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68" name="imgTP">
          <a:extLst>
            <a:ext uri="{FF2B5EF4-FFF2-40B4-BE49-F238E27FC236}">
              <a16:creationId xmlns:a16="http://schemas.microsoft.com/office/drawing/2014/main" id="{3110A53C-2C5F-874D-A113-E5A328802C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69" name="Image 9">
          <a:extLst>
            <a:ext uri="{FF2B5EF4-FFF2-40B4-BE49-F238E27FC236}">
              <a16:creationId xmlns:a16="http://schemas.microsoft.com/office/drawing/2014/main" id="{ED873231-04F0-B648-9ED2-5261F8DE8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70" name="Image 10">
          <a:extLst>
            <a:ext uri="{FF2B5EF4-FFF2-40B4-BE49-F238E27FC236}">
              <a16:creationId xmlns:a16="http://schemas.microsoft.com/office/drawing/2014/main" id="{78625BCE-8BE2-0744-B4DE-F76F704F16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71" name="Image 11">
          <a:extLst>
            <a:ext uri="{FF2B5EF4-FFF2-40B4-BE49-F238E27FC236}">
              <a16:creationId xmlns:a16="http://schemas.microsoft.com/office/drawing/2014/main" id="{7848FFAD-EC08-7B4C-A54B-976202D12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72" name="imgConv">
          <a:extLst>
            <a:ext uri="{FF2B5EF4-FFF2-40B4-BE49-F238E27FC236}">
              <a16:creationId xmlns:a16="http://schemas.microsoft.com/office/drawing/2014/main" id="{1978037E-1A7E-4F44-B538-FA50304F72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73" name="Image 3">
          <a:extLst>
            <a:ext uri="{FF2B5EF4-FFF2-40B4-BE49-F238E27FC236}">
              <a16:creationId xmlns:a16="http://schemas.microsoft.com/office/drawing/2014/main" id="{677E1FCF-A837-DC49-9593-23709DC79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74" name="imgConv">
          <a:extLst>
            <a:ext uri="{FF2B5EF4-FFF2-40B4-BE49-F238E27FC236}">
              <a16:creationId xmlns:a16="http://schemas.microsoft.com/office/drawing/2014/main" id="{16FA56C4-1DA4-A641-A76C-DF5C46C356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75" name="Image 5">
          <a:extLst>
            <a:ext uri="{FF2B5EF4-FFF2-40B4-BE49-F238E27FC236}">
              <a16:creationId xmlns:a16="http://schemas.microsoft.com/office/drawing/2014/main" id="{9E4D5A3E-6900-B345-9FC6-14677B6E7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76" name="Image 6">
          <a:extLst>
            <a:ext uri="{FF2B5EF4-FFF2-40B4-BE49-F238E27FC236}">
              <a16:creationId xmlns:a16="http://schemas.microsoft.com/office/drawing/2014/main" id="{E3B363FB-513B-774B-8881-75D6B48BD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77" name="Image 7">
          <a:extLst>
            <a:ext uri="{FF2B5EF4-FFF2-40B4-BE49-F238E27FC236}">
              <a16:creationId xmlns:a16="http://schemas.microsoft.com/office/drawing/2014/main" id="{37364515-CB6C-6048-9783-CAEEB9D0BB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78" name="imgTP">
          <a:extLst>
            <a:ext uri="{FF2B5EF4-FFF2-40B4-BE49-F238E27FC236}">
              <a16:creationId xmlns:a16="http://schemas.microsoft.com/office/drawing/2014/main" id="{189BC528-0C0D-D548-96BD-622E84C58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79" name="Image 9">
          <a:extLst>
            <a:ext uri="{FF2B5EF4-FFF2-40B4-BE49-F238E27FC236}">
              <a16:creationId xmlns:a16="http://schemas.microsoft.com/office/drawing/2014/main" id="{9CD801DD-01D8-C240-95EB-B15FE0B3C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80" name="Image 10">
          <a:extLst>
            <a:ext uri="{FF2B5EF4-FFF2-40B4-BE49-F238E27FC236}">
              <a16:creationId xmlns:a16="http://schemas.microsoft.com/office/drawing/2014/main" id="{E3A877D0-097B-5441-A2EF-303A3B3AB6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81" name="Image 11">
          <a:extLst>
            <a:ext uri="{FF2B5EF4-FFF2-40B4-BE49-F238E27FC236}">
              <a16:creationId xmlns:a16="http://schemas.microsoft.com/office/drawing/2014/main" id="{0DA8CAC9-4E02-4E4A-8D6F-406598592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82" name="imgConv">
          <a:extLst>
            <a:ext uri="{FF2B5EF4-FFF2-40B4-BE49-F238E27FC236}">
              <a16:creationId xmlns:a16="http://schemas.microsoft.com/office/drawing/2014/main" id="{4D1DA579-2919-984D-A33C-B2A5FF8A1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83" name="Image 3">
          <a:extLst>
            <a:ext uri="{FF2B5EF4-FFF2-40B4-BE49-F238E27FC236}">
              <a16:creationId xmlns:a16="http://schemas.microsoft.com/office/drawing/2014/main" id="{36548A9A-44E7-4F47-9C11-A601457C51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84" name="imgConv">
          <a:extLst>
            <a:ext uri="{FF2B5EF4-FFF2-40B4-BE49-F238E27FC236}">
              <a16:creationId xmlns:a16="http://schemas.microsoft.com/office/drawing/2014/main" id="{EED5DF7D-2268-8649-832E-4EE870AE0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85" name="Image 5">
          <a:extLst>
            <a:ext uri="{FF2B5EF4-FFF2-40B4-BE49-F238E27FC236}">
              <a16:creationId xmlns:a16="http://schemas.microsoft.com/office/drawing/2014/main" id="{5E34E172-3363-054F-99CB-2D735DB68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86" name="Image 6">
          <a:extLst>
            <a:ext uri="{FF2B5EF4-FFF2-40B4-BE49-F238E27FC236}">
              <a16:creationId xmlns:a16="http://schemas.microsoft.com/office/drawing/2014/main" id="{DCF9C7F6-0C3D-DF40-A928-D01A9BDBC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87" name="Image 7">
          <a:extLst>
            <a:ext uri="{FF2B5EF4-FFF2-40B4-BE49-F238E27FC236}">
              <a16:creationId xmlns:a16="http://schemas.microsoft.com/office/drawing/2014/main" id="{8A8FE764-4C6A-9740-A829-A7AACD772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88" name="imgTP">
          <a:extLst>
            <a:ext uri="{FF2B5EF4-FFF2-40B4-BE49-F238E27FC236}">
              <a16:creationId xmlns:a16="http://schemas.microsoft.com/office/drawing/2014/main" id="{1C89F7CF-D5EE-364A-B339-6639A8492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89" name="Image 9">
          <a:extLst>
            <a:ext uri="{FF2B5EF4-FFF2-40B4-BE49-F238E27FC236}">
              <a16:creationId xmlns:a16="http://schemas.microsoft.com/office/drawing/2014/main" id="{F5032B1A-3D6B-6140-825C-D896605E5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90" name="Image 10">
          <a:extLst>
            <a:ext uri="{FF2B5EF4-FFF2-40B4-BE49-F238E27FC236}">
              <a16:creationId xmlns:a16="http://schemas.microsoft.com/office/drawing/2014/main" id="{4A2B79AD-3808-7D41-8677-9877C338D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91" name="Image 11">
          <a:extLst>
            <a:ext uri="{FF2B5EF4-FFF2-40B4-BE49-F238E27FC236}">
              <a16:creationId xmlns:a16="http://schemas.microsoft.com/office/drawing/2014/main" id="{DA47F53B-C101-3241-AB16-8AF8D10FF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66675</xdr:colOff>
      <xdr:row>0</xdr:row>
      <xdr:rowOff>66675</xdr:rowOff>
    </xdr:from>
    <xdr:ext cx="2105025" cy="1955800"/>
    <xdr:pic>
      <xdr:nvPicPr>
        <xdr:cNvPr id="92" name="Image 2">
          <a:extLst>
            <a:ext uri="{FF2B5EF4-FFF2-40B4-BE49-F238E27FC236}">
              <a16:creationId xmlns:a16="http://schemas.microsoft.com/office/drawing/2014/main" id="{804BCD0A-4601-F846-8A12-A57AD934C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105025" cy="195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3286125</xdr:colOff>
      <xdr:row>14</xdr:row>
      <xdr:rowOff>9525</xdr:rowOff>
    </xdr:from>
    <xdr:to>
      <xdr:col>3</xdr:col>
      <xdr:colOff>762000</xdr:colOff>
      <xdr:row>14</xdr:row>
      <xdr:rowOff>9525</xdr:rowOff>
    </xdr:to>
    <xdr:cxnSp macro="">
      <xdr:nvCxnSpPr>
        <xdr:cNvPr id="93" name="Connecteur droit 92">
          <a:extLst>
            <a:ext uri="{FF2B5EF4-FFF2-40B4-BE49-F238E27FC236}">
              <a16:creationId xmlns:a16="http://schemas.microsoft.com/office/drawing/2014/main" id="{A68855A7-6E02-A642-82C2-AD4CDBA47B9D}"/>
            </a:ext>
          </a:extLst>
        </xdr:cNvPr>
        <xdr:cNvCxnSpPr/>
      </xdr:nvCxnSpPr>
      <xdr:spPr>
        <a:xfrm>
          <a:off x="822325" y="2676525"/>
          <a:ext cx="2416175" cy="0"/>
        </a:xfrm>
        <a:prstGeom prst="line">
          <a:avLst/>
        </a:prstGeom>
        <a:ln w="12700">
          <a:solidFill>
            <a:srgbClr val="1D4489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0</xdr:colOff>
      <xdr:row>70</xdr:row>
      <xdr:rowOff>0</xdr:rowOff>
    </xdr:from>
    <xdr:ext cx="19050" cy="9525"/>
    <xdr:pic>
      <xdr:nvPicPr>
        <xdr:cNvPr id="94" name="imgConv">
          <a:extLst>
            <a:ext uri="{FF2B5EF4-FFF2-40B4-BE49-F238E27FC236}">
              <a16:creationId xmlns:a16="http://schemas.microsoft.com/office/drawing/2014/main" id="{4766C6B4-DD96-DD40-B0B0-E1980D4283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95" name="Image 3">
          <a:extLst>
            <a:ext uri="{FF2B5EF4-FFF2-40B4-BE49-F238E27FC236}">
              <a16:creationId xmlns:a16="http://schemas.microsoft.com/office/drawing/2014/main" id="{400F2468-DF01-3741-86C9-AD6FC47E9A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96" name="imgConv">
          <a:extLst>
            <a:ext uri="{FF2B5EF4-FFF2-40B4-BE49-F238E27FC236}">
              <a16:creationId xmlns:a16="http://schemas.microsoft.com/office/drawing/2014/main" id="{6A61D570-35DA-B343-B93B-8BF054A83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97" name="Image 5">
          <a:extLst>
            <a:ext uri="{FF2B5EF4-FFF2-40B4-BE49-F238E27FC236}">
              <a16:creationId xmlns:a16="http://schemas.microsoft.com/office/drawing/2014/main" id="{B3054DD4-76D2-1C43-9504-84B36D2F8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98" name="Image 6">
          <a:extLst>
            <a:ext uri="{FF2B5EF4-FFF2-40B4-BE49-F238E27FC236}">
              <a16:creationId xmlns:a16="http://schemas.microsoft.com/office/drawing/2014/main" id="{5157768A-55C2-604A-8076-C4FE0E88E7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99" name="Image 7">
          <a:extLst>
            <a:ext uri="{FF2B5EF4-FFF2-40B4-BE49-F238E27FC236}">
              <a16:creationId xmlns:a16="http://schemas.microsoft.com/office/drawing/2014/main" id="{B4ACF346-6307-8845-8A7C-A280C6A6E3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00" name="imgTP">
          <a:extLst>
            <a:ext uri="{FF2B5EF4-FFF2-40B4-BE49-F238E27FC236}">
              <a16:creationId xmlns:a16="http://schemas.microsoft.com/office/drawing/2014/main" id="{B3FB715F-A747-ED49-9C01-E45C9F34B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01" name="Image 9">
          <a:extLst>
            <a:ext uri="{FF2B5EF4-FFF2-40B4-BE49-F238E27FC236}">
              <a16:creationId xmlns:a16="http://schemas.microsoft.com/office/drawing/2014/main" id="{D8C88ED0-0017-AC48-B709-29139E69CA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02" name="Image 10">
          <a:extLst>
            <a:ext uri="{FF2B5EF4-FFF2-40B4-BE49-F238E27FC236}">
              <a16:creationId xmlns:a16="http://schemas.microsoft.com/office/drawing/2014/main" id="{58530BA1-102D-BA46-8FFB-47F576838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03" name="Image 11">
          <a:extLst>
            <a:ext uri="{FF2B5EF4-FFF2-40B4-BE49-F238E27FC236}">
              <a16:creationId xmlns:a16="http://schemas.microsoft.com/office/drawing/2014/main" id="{DD67C507-F7F1-6947-9D3B-DA1CA3C2F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4" name="imgConv">
          <a:extLst>
            <a:ext uri="{FF2B5EF4-FFF2-40B4-BE49-F238E27FC236}">
              <a16:creationId xmlns:a16="http://schemas.microsoft.com/office/drawing/2014/main" id="{3E8234E4-8A0F-7A40-9F19-8362E569B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5" name="Image 3">
          <a:extLst>
            <a:ext uri="{FF2B5EF4-FFF2-40B4-BE49-F238E27FC236}">
              <a16:creationId xmlns:a16="http://schemas.microsoft.com/office/drawing/2014/main" id="{22E987CE-42D5-1143-99D1-ACCEC8012D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6" name="imgConv">
          <a:extLst>
            <a:ext uri="{FF2B5EF4-FFF2-40B4-BE49-F238E27FC236}">
              <a16:creationId xmlns:a16="http://schemas.microsoft.com/office/drawing/2014/main" id="{5531ACF3-9C67-1344-BA10-7BE4DC7DC7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7" name="Image 5">
          <a:extLst>
            <a:ext uri="{FF2B5EF4-FFF2-40B4-BE49-F238E27FC236}">
              <a16:creationId xmlns:a16="http://schemas.microsoft.com/office/drawing/2014/main" id="{03A86560-E21A-F641-A4A8-8835EA7881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8" name="Image 6">
          <a:extLst>
            <a:ext uri="{FF2B5EF4-FFF2-40B4-BE49-F238E27FC236}">
              <a16:creationId xmlns:a16="http://schemas.microsoft.com/office/drawing/2014/main" id="{98A79E5C-2DA5-FA42-BAB0-DF2003D32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09" name="Image 7">
          <a:extLst>
            <a:ext uri="{FF2B5EF4-FFF2-40B4-BE49-F238E27FC236}">
              <a16:creationId xmlns:a16="http://schemas.microsoft.com/office/drawing/2014/main" id="{09248381-0D1D-3846-95A3-858B5708A9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0" name="imgTP">
          <a:extLst>
            <a:ext uri="{FF2B5EF4-FFF2-40B4-BE49-F238E27FC236}">
              <a16:creationId xmlns:a16="http://schemas.microsoft.com/office/drawing/2014/main" id="{ABA167D2-CAB4-334F-8570-89E3AEC3B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1" name="Image 9">
          <a:extLst>
            <a:ext uri="{FF2B5EF4-FFF2-40B4-BE49-F238E27FC236}">
              <a16:creationId xmlns:a16="http://schemas.microsoft.com/office/drawing/2014/main" id="{B6E68DFE-EA21-BD43-8078-671A5822E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2" name="Image 10">
          <a:extLst>
            <a:ext uri="{FF2B5EF4-FFF2-40B4-BE49-F238E27FC236}">
              <a16:creationId xmlns:a16="http://schemas.microsoft.com/office/drawing/2014/main" id="{72B69FE1-5795-6148-8FD6-ABBF7FFBAB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19050" cy="9525"/>
    <xdr:pic>
      <xdr:nvPicPr>
        <xdr:cNvPr id="113" name="Image 11">
          <a:extLst>
            <a:ext uri="{FF2B5EF4-FFF2-40B4-BE49-F238E27FC236}">
              <a16:creationId xmlns:a16="http://schemas.microsoft.com/office/drawing/2014/main" id="{F9930A6B-BCB1-FF41-A62C-1B4F8EED1A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4" name="imgConv">
          <a:extLst>
            <a:ext uri="{FF2B5EF4-FFF2-40B4-BE49-F238E27FC236}">
              <a16:creationId xmlns:a16="http://schemas.microsoft.com/office/drawing/2014/main" id="{1A6E26D7-B492-164C-BF77-1AB3E514F3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5" name="Image 3">
          <a:extLst>
            <a:ext uri="{FF2B5EF4-FFF2-40B4-BE49-F238E27FC236}">
              <a16:creationId xmlns:a16="http://schemas.microsoft.com/office/drawing/2014/main" id="{00343997-276F-3F43-9EBE-E4725B863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6" name="imgConv">
          <a:extLst>
            <a:ext uri="{FF2B5EF4-FFF2-40B4-BE49-F238E27FC236}">
              <a16:creationId xmlns:a16="http://schemas.microsoft.com/office/drawing/2014/main" id="{4BBDF837-0E9D-174B-B463-D4A211B715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7" name="Image 5">
          <a:extLst>
            <a:ext uri="{FF2B5EF4-FFF2-40B4-BE49-F238E27FC236}">
              <a16:creationId xmlns:a16="http://schemas.microsoft.com/office/drawing/2014/main" id="{843A5CCC-82B4-CE45-8C3F-ADE6B31532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8" name="Image 6">
          <a:extLst>
            <a:ext uri="{FF2B5EF4-FFF2-40B4-BE49-F238E27FC236}">
              <a16:creationId xmlns:a16="http://schemas.microsoft.com/office/drawing/2014/main" id="{93174EBC-4B21-5B4B-A1EB-0A19A553E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19" name="Image 7">
          <a:extLst>
            <a:ext uri="{FF2B5EF4-FFF2-40B4-BE49-F238E27FC236}">
              <a16:creationId xmlns:a16="http://schemas.microsoft.com/office/drawing/2014/main" id="{84D7BA93-29B1-3748-9B86-85C3FC73B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0" name="imgTP">
          <a:extLst>
            <a:ext uri="{FF2B5EF4-FFF2-40B4-BE49-F238E27FC236}">
              <a16:creationId xmlns:a16="http://schemas.microsoft.com/office/drawing/2014/main" id="{951013E7-C976-5744-8F0A-E3C5B2406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1" name="Image 9">
          <a:extLst>
            <a:ext uri="{FF2B5EF4-FFF2-40B4-BE49-F238E27FC236}">
              <a16:creationId xmlns:a16="http://schemas.microsoft.com/office/drawing/2014/main" id="{A9766101-EFF2-4B4E-A779-1BA185BFE6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2" name="Image 10">
          <a:extLst>
            <a:ext uri="{FF2B5EF4-FFF2-40B4-BE49-F238E27FC236}">
              <a16:creationId xmlns:a16="http://schemas.microsoft.com/office/drawing/2014/main" id="{CC504C67-D962-124F-8517-7623C6C33E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3" name="Image 11">
          <a:extLst>
            <a:ext uri="{FF2B5EF4-FFF2-40B4-BE49-F238E27FC236}">
              <a16:creationId xmlns:a16="http://schemas.microsoft.com/office/drawing/2014/main" id="{27987EDB-C6A5-A54C-ABA0-2B693E0574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4" name="imgConv">
          <a:extLst>
            <a:ext uri="{FF2B5EF4-FFF2-40B4-BE49-F238E27FC236}">
              <a16:creationId xmlns:a16="http://schemas.microsoft.com/office/drawing/2014/main" id="{05805763-E1DC-BE4C-B8DF-5D10AAC652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5" name="Image 3">
          <a:extLst>
            <a:ext uri="{FF2B5EF4-FFF2-40B4-BE49-F238E27FC236}">
              <a16:creationId xmlns:a16="http://schemas.microsoft.com/office/drawing/2014/main" id="{2BC4A512-582C-404B-B796-D9EFF633D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6" name="imgConv">
          <a:extLst>
            <a:ext uri="{FF2B5EF4-FFF2-40B4-BE49-F238E27FC236}">
              <a16:creationId xmlns:a16="http://schemas.microsoft.com/office/drawing/2014/main" id="{039139AF-8E9B-A74F-ACA1-274F49E74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7" name="Image 5">
          <a:extLst>
            <a:ext uri="{FF2B5EF4-FFF2-40B4-BE49-F238E27FC236}">
              <a16:creationId xmlns:a16="http://schemas.microsoft.com/office/drawing/2014/main" id="{A5901F9D-D880-074B-A96D-81942133E2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8" name="Image 6">
          <a:extLst>
            <a:ext uri="{FF2B5EF4-FFF2-40B4-BE49-F238E27FC236}">
              <a16:creationId xmlns:a16="http://schemas.microsoft.com/office/drawing/2014/main" id="{4F1DF870-910B-934D-8599-89A46A0365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29" name="Image 7">
          <a:extLst>
            <a:ext uri="{FF2B5EF4-FFF2-40B4-BE49-F238E27FC236}">
              <a16:creationId xmlns:a16="http://schemas.microsoft.com/office/drawing/2014/main" id="{853E7D19-1704-1B4D-8F86-3F231D87E2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0" name="imgTP">
          <a:extLst>
            <a:ext uri="{FF2B5EF4-FFF2-40B4-BE49-F238E27FC236}">
              <a16:creationId xmlns:a16="http://schemas.microsoft.com/office/drawing/2014/main" id="{1A4B1323-4214-5B45-9D07-E65D371A1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1" name="Image 9">
          <a:extLst>
            <a:ext uri="{FF2B5EF4-FFF2-40B4-BE49-F238E27FC236}">
              <a16:creationId xmlns:a16="http://schemas.microsoft.com/office/drawing/2014/main" id="{48B729BC-C759-A64B-8B9A-8168E31B0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2" name="Image 10">
          <a:extLst>
            <a:ext uri="{FF2B5EF4-FFF2-40B4-BE49-F238E27FC236}">
              <a16:creationId xmlns:a16="http://schemas.microsoft.com/office/drawing/2014/main" id="{91A48BA5-34EA-AD4A-B62A-3BE355887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0</xdr:colOff>
      <xdr:row>70</xdr:row>
      <xdr:rowOff>0</xdr:rowOff>
    </xdr:from>
    <xdr:ext cx="9525" cy="9525"/>
    <xdr:pic>
      <xdr:nvPicPr>
        <xdr:cNvPr id="133" name="Image 11">
          <a:extLst>
            <a:ext uri="{FF2B5EF4-FFF2-40B4-BE49-F238E27FC236}">
              <a16:creationId xmlns:a16="http://schemas.microsoft.com/office/drawing/2014/main" id="{163C923F-07C5-D94A-B645-B7F44AEF31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133350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34" name="imgConv">
          <a:extLst>
            <a:ext uri="{FF2B5EF4-FFF2-40B4-BE49-F238E27FC236}">
              <a16:creationId xmlns:a16="http://schemas.microsoft.com/office/drawing/2014/main" id="{542AD0BE-77E2-D841-A562-72497FD14D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35" name="Image 3">
          <a:extLst>
            <a:ext uri="{FF2B5EF4-FFF2-40B4-BE49-F238E27FC236}">
              <a16:creationId xmlns:a16="http://schemas.microsoft.com/office/drawing/2014/main" id="{0DDD821C-D8B3-4A40-BC2E-2537B988B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36" name="imgConv">
          <a:extLst>
            <a:ext uri="{FF2B5EF4-FFF2-40B4-BE49-F238E27FC236}">
              <a16:creationId xmlns:a16="http://schemas.microsoft.com/office/drawing/2014/main" id="{360B0C13-D17E-364D-B364-736F00C492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37" name="Image 5">
          <a:extLst>
            <a:ext uri="{FF2B5EF4-FFF2-40B4-BE49-F238E27FC236}">
              <a16:creationId xmlns:a16="http://schemas.microsoft.com/office/drawing/2014/main" id="{E39D6E6C-3F15-4E47-A8F7-DF5C5965D0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38" name="Image 6">
          <a:extLst>
            <a:ext uri="{FF2B5EF4-FFF2-40B4-BE49-F238E27FC236}">
              <a16:creationId xmlns:a16="http://schemas.microsoft.com/office/drawing/2014/main" id="{1683CEF2-153D-714A-A5EC-8B2F2DA2C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39" name="Image 7">
          <a:extLst>
            <a:ext uri="{FF2B5EF4-FFF2-40B4-BE49-F238E27FC236}">
              <a16:creationId xmlns:a16="http://schemas.microsoft.com/office/drawing/2014/main" id="{0E07B182-EF7E-0C45-B650-039AB6EDC2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40" name="imgTP">
          <a:extLst>
            <a:ext uri="{FF2B5EF4-FFF2-40B4-BE49-F238E27FC236}">
              <a16:creationId xmlns:a16="http://schemas.microsoft.com/office/drawing/2014/main" id="{318FDC81-34B7-D74D-8E37-B680B4397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41" name="Image 9">
          <a:extLst>
            <a:ext uri="{FF2B5EF4-FFF2-40B4-BE49-F238E27FC236}">
              <a16:creationId xmlns:a16="http://schemas.microsoft.com/office/drawing/2014/main" id="{1D528CAF-61F1-334B-824E-366A80E6C7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42" name="Image 10">
          <a:extLst>
            <a:ext uri="{FF2B5EF4-FFF2-40B4-BE49-F238E27FC236}">
              <a16:creationId xmlns:a16="http://schemas.microsoft.com/office/drawing/2014/main" id="{36F0F87C-AA34-BD4E-A6F0-83D64750BA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43" name="Image 11">
          <a:extLst>
            <a:ext uri="{FF2B5EF4-FFF2-40B4-BE49-F238E27FC236}">
              <a16:creationId xmlns:a16="http://schemas.microsoft.com/office/drawing/2014/main" id="{008CEFD2-C064-1E48-A0EF-3CA0C50A2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44" name="imgConv">
          <a:extLst>
            <a:ext uri="{FF2B5EF4-FFF2-40B4-BE49-F238E27FC236}">
              <a16:creationId xmlns:a16="http://schemas.microsoft.com/office/drawing/2014/main" id="{2CA64C83-E80F-7E4F-AEAF-459D5259E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45" name="Image 3">
          <a:extLst>
            <a:ext uri="{FF2B5EF4-FFF2-40B4-BE49-F238E27FC236}">
              <a16:creationId xmlns:a16="http://schemas.microsoft.com/office/drawing/2014/main" id="{BF03232D-5F9D-6A4F-9EBC-8B4966175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46" name="imgConv">
          <a:extLst>
            <a:ext uri="{FF2B5EF4-FFF2-40B4-BE49-F238E27FC236}">
              <a16:creationId xmlns:a16="http://schemas.microsoft.com/office/drawing/2014/main" id="{DFDB3A3E-8E6A-E84B-A05D-F36447F239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47" name="Image 5">
          <a:extLst>
            <a:ext uri="{FF2B5EF4-FFF2-40B4-BE49-F238E27FC236}">
              <a16:creationId xmlns:a16="http://schemas.microsoft.com/office/drawing/2014/main" id="{F4AB1E15-5980-A940-A1FE-1F021B018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48" name="Image 6">
          <a:extLst>
            <a:ext uri="{FF2B5EF4-FFF2-40B4-BE49-F238E27FC236}">
              <a16:creationId xmlns:a16="http://schemas.microsoft.com/office/drawing/2014/main" id="{BFEFF000-732C-4F44-8BDD-B7491630E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49" name="Image 7">
          <a:extLst>
            <a:ext uri="{FF2B5EF4-FFF2-40B4-BE49-F238E27FC236}">
              <a16:creationId xmlns:a16="http://schemas.microsoft.com/office/drawing/2014/main" id="{5580A589-B1A1-F340-BDAF-97894AB72A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50" name="imgTP">
          <a:extLst>
            <a:ext uri="{FF2B5EF4-FFF2-40B4-BE49-F238E27FC236}">
              <a16:creationId xmlns:a16="http://schemas.microsoft.com/office/drawing/2014/main" id="{079C5D49-8EF1-DA49-8F55-4E8B61819B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51" name="Image 9">
          <a:extLst>
            <a:ext uri="{FF2B5EF4-FFF2-40B4-BE49-F238E27FC236}">
              <a16:creationId xmlns:a16="http://schemas.microsoft.com/office/drawing/2014/main" id="{0BF50770-2B60-4148-8139-CAC702F4D2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52" name="Image 10">
          <a:extLst>
            <a:ext uri="{FF2B5EF4-FFF2-40B4-BE49-F238E27FC236}">
              <a16:creationId xmlns:a16="http://schemas.microsoft.com/office/drawing/2014/main" id="{87D80954-3C9B-DF46-B143-B8608F805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53" name="Image 11">
          <a:extLst>
            <a:ext uri="{FF2B5EF4-FFF2-40B4-BE49-F238E27FC236}">
              <a16:creationId xmlns:a16="http://schemas.microsoft.com/office/drawing/2014/main" id="{E9575EB7-FD18-774F-BE6D-509DFAF21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54" name="imgConv">
          <a:extLst>
            <a:ext uri="{FF2B5EF4-FFF2-40B4-BE49-F238E27FC236}">
              <a16:creationId xmlns:a16="http://schemas.microsoft.com/office/drawing/2014/main" id="{39883F3A-02C8-8540-B41D-A564B0EB6A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55" name="Image 3">
          <a:extLst>
            <a:ext uri="{FF2B5EF4-FFF2-40B4-BE49-F238E27FC236}">
              <a16:creationId xmlns:a16="http://schemas.microsoft.com/office/drawing/2014/main" id="{F2A53F48-3A6B-E64B-BB66-BE060EAD2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56" name="imgConv">
          <a:extLst>
            <a:ext uri="{FF2B5EF4-FFF2-40B4-BE49-F238E27FC236}">
              <a16:creationId xmlns:a16="http://schemas.microsoft.com/office/drawing/2014/main" id="{420C23DB-383E-D041-80B2-465D7A361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57" name="Image 5">
          <a:extLst>
            <a:ext uri="{FF2B5EF4-FFF2-40B4-BE49-F238E27FC236}">
              <a16:creationId xmlns:a16="http://schemas.microsoft.com/office/drawing/2014/main" id="{C8CD574C-9195-594D-93D9-53F8F46B58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58" name="Image 6">
          <a:extLst>
            <a:ext uri="{FF2B5EF4-FFF2-40B4-BE49-F238E27FC236}">
              <a16:creationId xmlns:a16="http://schemas.microsoft.com/office/drawing/2014/main" id="{7F94D8E0-3015-1144-83B6-8B73F732D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59" name="Image 7">
          <a:extLst>
            <a:ext uri="{FF2B5EF4-FFF2-40B4-BE49-F238E27FC236}">
              <a16:creationId xmlns:a16="http://schemas.microsoft.com/office/drawing/2014/main" id="{AD4D21BE-4943-3C4A-AB59-1F40F763B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60" name="imgTP">
          <a:extLst>
            <a:ext uri="{FF2B5EF4-FFF2-40B4-BE49-F238E27FC236}">
              <a16:creationId xmlns:a16="http://schemas.microsoft.com/office/drawing/2014/main" id="{9F766C98-5A06-1543-BF99-E45AD48D6D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61" name="Image 9">
          <a:extLst>
            <a:ext uri="{FF2B5EF4-FFF2-40B4-BE49-F238E27FC236}">
              <a16:creationId xmlns:a16="http://schemas.microsoft.com/office/drawing/2014/main" id="{204AD633-2447-C945-A98F-4B6CD8D610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62" name="Image 10">
          <a:extLst>
            <a:ext uri="{FF2B5EF4-FFF2-40B4-BE49-F238E27FC236}">
              <a16:creationId xmlns:a16="http://schemas.microsoft.com/office/drawing/2014/main" id="{B3BF571B-4A57-324B-9B8B-B3A79CABF9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63" name="Image 11">
          <a:extLst>
            <a:ext uri="{FF2B5EF4-FFF2-40B4-BE49-F238E27FC236}">
              <a16:creationId xmlns:a16="http://schemas.microsoft.com/office/drawing/2014/main" id="{FA70C063-D3A7-F44D-9A91-92A3E9181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64" name="imgConv">
          <a:extLst>
            <a:ext uri="{FF2B5EF4-FFF2-40B4-BE49-F238E27FC236}">
              <a16:creationId xmlns:a16="http://schemas.microsoft.com/office/drawing/2014/main" id="{6E856F94-8816-5043-8689-F3E3DA730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65" name="Image 3">
          <a:extLst>
            <a:ext uri="{FF2B5EF4-FFF2-40B4-BE49-F238E27FC236}">
              <a16:creationId xmlns:a16="http://schemas.microsoft.com/office/drawing/2014/main" id="{6DCA4AAB-37D8-D046-AD52-7A66DE904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66" name="imgConv">
          <a:extLst>
            <a:ext uri="{FF2B5EF4-FFF2-40B4-BE49-F238E27FC236}">
              <a16:creationId xmlns:a16="http://schemas.microsoft.com/office/drawing/2014/main" id="{AB87DFC7-CD8D-684B-9904-004226D8D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67" name="Image 5">
          <a:extLst>
            <a:ext uri="{FF2B5EF4-FFF2-40B4-BE49-F238E27FC236}">
              <a16:creationId xmlns:a16="http://schemas.microsoft.com/office/drawing/2014/main" id="{663F840A-0073-0D45-809B-B4E3A0FFD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68" name="Image 6">
          <a:extLst>
            <a:ext uri="{FF2B5EF4-FFF2-40B4-BE49-F238E27FC236}">
              <a16:creationId xmlns:a16="http://schemas.microsoft.com/office/drawing/2014/main" id="{B0BE8E99-9C6A-1D41-A5CB-D3FA8ABEB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69" name="Image 7">
          <a:extLst>
            <a:ext uri="{FF2B5EF4-FFF2-40B4-BE49-F238E27FC236}">
              <a16:creationId xmlns:a16="http://schemas.microsoft.com/office/drawing/2014/main" id="{A4DEB472-6F91-F54E-B4FB-3F46CBB24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70" name="imgTP">
          <a:extLst>
            <a:ext uri="{FF2B5EF4-FFF2-40B4-BE49-F238E27FC236}">
              <a16:creationId xmlns:a16="http://schemas.microsoft.com/office/drawing/2014/main" id="{6183857D-5626-9145-8800-4A85F19BF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71" name="Image 9">
          <a:extLst>
            <a:ext uri="{FF2B5EF4-FFF2-40B4-BE49-F238E27FC236}">
              <a16:creationId xmlns:a16="http://schemas.microsoft.com/office/drawing/2014/main" id="{38B3ACA2-FCF0-0A4C-ABCC-FA18D715D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72" name="Image 10">
          <a:extLst>
            <a:ext uri="{FF2B5EF4-FFF2-40B4-BE49-F238E27FC236}">
              <a16:creationId xmlns:a16="http://schemas.microsoft.com/office/drawing/2014/main" id="{6D544B4E-6F39-734D-8318-E49D22B862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73" name="Image 11">
          <a:extLst>
            <a:ext uri="{FF2B5EF4-FFF2-40B4-BE49-F238E27FC236}">
              <a16:creationId xmlns:a16="http://schemas.microsoft.com/office/drawing/2014/main" id="{7A058B76-AF34-2049-99ED-326D839D3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70</xdr:row>
      <xdr:rowOff>0</xdr:rowOff>
    </xdr:from>
    <xdr:ext cx="19050" cy="9525"/>
    <xdr:pic>
      <xdr:nvPicPr>
        <xdr:cNvPr id="174" name="imgConv">
          <a:extLst>
            <a:ext uri="{FF2B5EF4-FFF2-40B4-BE49-F238E27FC236}">
              <a16:creationId xmlns:a16="http://schemas.microsoft.com/office/drawing/2014/main" id="{D0D09B8F-6624-BE4E-BDAF-B3E0C4F380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19050</xdr:colOff>
      <xdr:row>70</xdr:row>
      <xdr:rowOff>0</xdr:rowOff>
    </xdr:from>
    <xdr:ext cx="19050" cy="9525"/>
    <xdr:pic>
      <xdr:nvPicPr>
        <xdr:cNvPr id="175" name="Image 3">
          <a:extLst>
            <a:ext uri="{FF2B5EF4-FFF2-40B4-BE49-F238E27FC236}">
              <a16:creationId xmlns:a16="http://schemas.microsoft.com/office/drawing/2014/main" id="{F7DF153A-E96F-2048-B04E-895EE4DA2E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38100</xdr:colOff>
      <xdr:row>70</xdr:row>
      <xdr:rowOff>0</xdr:rowOff>
    </xdr:from>
    <xdr:ext cx="19050" cy="9525"/>
    <xdr:pic>
      <xdr:nvPicPr>
        <xdr:cNvPr id="176" name="imgConv">
          <a:extLst>
            <a:ext uri="{FF2B5EF4-FFF2-40B4-BE49-F238E27FC236}">
              <a16:creationId xmlns:a16="http://schemas.microsoft.com/office/drawing/2014/main" id="{12791CA6-D208-1145-A309-806F03317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70</xdr:row>
      <xdr:rowOff>0</xdr:rowOff>
    </xdr:from>
    <xdr:ext cx="19050" cy="9525"/>
    <xdr:pic>
      <xdr:nvPicPr>
        <xdr:cNvPr id="177" name="Image 5">
          <a:extLst>
            <a:ext uri="{FF2B5EF4-FFF2-40B4-BE49-F238E27FC236}">
              <a16:creationId xmlns:a16="http://schemas.microsoft.com/office/drawing/2014/main" id="{FB34D225-2510-7F47-B22D-547C87307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70</xdr:row>
      <xdr:rowOff>0</xdr:rowOff>
    </xdr:from>
    <xdr:ext cx="19050" cy="9525"/>
    <xdr:pic>
      <xdr:nvPicPr>
        <xdr:cNvPr id="178" name="Image 6">
          <a:extLst>
            <a:ext uri="{FF2B5EF4-FFF2-40B4-BE49-F238E27FC236}">
              <a16:creationId xmlns:a16="http://schemas.microsoft.com/office/drawing/2014/main" id="{0306F0E4-4C80-1547-9DEA-9079F4C7A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95250</xdr:colOff>
      <xdr:row>70</xdr:row>
      <xdr:rowOff>0</xdr:rowOff>
    </xdr:from>
    <xdr:ext cx="19050" cy="9525"/>
    <xdr:pic>
      <xdr:nvPicPr>
        <xdr:cNvPr id="179" name="Image 7">
          <a:extLst>
            <a:ext uri="{FF2B5EF4-FFF2-40B4-BE49-F238E27FC236}">
              <a16:creationId xmlns:a16="http://schemas.microsoft.com/office/drawing/2014/main" id="{CD8EE98E-34F9-5A41-BC5E-0B5DB50B6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123825</xdr:colOff>
      <xdr:row>70</xdr:row>
      <xdr:rowOff>0</xdr:rowOff>
    </xdr:from>
    <xdr:ext cx="19050" cy="9525"/>
    <xdr:pic>
      <xdr:nvPicPr>
        <xdr:cNvPr id="180" name="imgTP">
          <a:extLst>
            <a:ext uri="{FF2B5EF4-FFF2-40B4-BE49-F238E27FC236}">
              <a16:creationId xmlns:a16="http://schemas.microsoft.com/office/drawing/2014/main" id="{5B0930E6-FF17-EA40-84AC-FB22FDBF45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133350</xdr:colOff>
      <xdr:row>70</xdr:row>
      <xdr:rowOff>0</xdr:rowOff>
    </xdr:from>
    <xdr:ext cx="19050" cy="9525"/>
    <xdr:pic>
      <xdr:nvPicPr>
        <xdr:cNvPr id="181" name="Image 9">
          <a:extLst>
            <a:ext uri="{FF2B5EF4-FFF2-40B4-BE49-F238E27FC236}">
              <a16:creationId xmlns:a16="http://schemas.microsoft.com/office/drawing/2014/main" id="{2C3103D6-FC7C-BD44-BA0D-3036A11D2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152400</xdr:colOff>
      <xdr:row>70</xdr:row>
      <xdr:rowOff>0</xdr:rowOff>
    </xdr:from>
    <xdr:ext cx="19050" cy="9525"/>
    <xdr:pic>
      <xdr:nvPicPr>
        <xdr:cNvPr id="182" name="Image 10">
          <a:extLst>
            <a:ext uri="{FF2B5EF4-FFF2-40B4-BE49-F238E27FC236}">
              <a16:creationId xmlns:a16="http://schemas.microsoft.com/office/drawing/2014/main" id="{B63B2B76-4C12-874E-AAB4-599FF3DD0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171450</xdr:colOff>
      <xdr:row>70</xdr:row>
      <xdr:rowOff>0</xdr:rowOff>
    </xdr:from>
    <xdr:ext cx="19050" cy="9525"/>
    <xdr:pic>
      <xdr:nvPicPr>
        <xdr:cNvPr id="183" name="Image 11">
          <a:extLst>
            <a:ext uri="{FF2B5EF4-FFF2-40B4-BE49-F238E27FC236}">
              <a16:creationId xmlns:a16="http://schemas.microsoft.com/office/drawing/2014/main" id="{8C8A5DF9-184B-864E-ADE0-EA906DAFC9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333500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CLIENTS/SEGALEN/DOSSIER%20DEGALEN%20Joffredo%20le%201er%20aout%202014/DEVIS%20SEGALEN%20APPEL%20D'OFFRE%2031%20JUILLET%202014%20%20L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cuments%20and%20Settings/SECRETARIAT/Local%20Settings/Temporary%20Internet%20Files/Content.Outlook/DF13N4DV/DUVERNE%20DAMGAN%20JUIN%202014%20EDITION%20A-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DOSSIERS%20CLIENTS%20AUTOCAD/ETUDE/BAT%20CONSEIL%202014%202015/DROULERS/QUANTITATIF%20ESTIMATIF/DEVISLJ%20DROULERS%20APPEL%20OFFRES%2019%20JUIN%202015%20MODIF%20MAX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/BSI/EXERCICE%202024-2025/CLIENTS/BELZ/MAIRIE/DOCUMENTS%20DPGF%20+%20PIECES%20MARCHES%20POUR%20EXPERTISE/DPGF%20PARTIE%20COMMUNE/CADUC/LOTS%20GROUPES%20-%20DPGF%20PARTIE%20COMMUNE%20-%20V2%20-%20LE%2006-03-2025.xlsx" TargetMode="External"/><Relationship Id="rId1" Type="http://schemas.openxmlformats.org/officeDocument/2006/relationships/externalLinkPath" Target="file:///V:/BSI/EXERCICE%202024-2025/CLIENTS/BELZ/MAIRIE/DOCUMENTS%20DPGF%20+%20PIECES%20MARCHES%20POUR%20EXPERTISE/DPGF%20PARTIE%20COMMUNE/CADUC/LOTS%20GROUPES%20-%20DPGF%20PARTIE%20COMMUNE%20-%20V2%20-%20LE%2006-03-2025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/BSI/EXERCICE%202024-2025/CLIENTS/BELZ/MAIRIE/DOCUMENTS%20DPGF%20+%20PIECES%20MARCHES%20POUR%20EXPERTISE/DPGF%20PARTIE%20COMMUNE/CADUC/DPGF%20PARTIE%20COMMUNE%20-%20LOT%205%20COUVERTURE%20ARDOISE%20-%20ETANCHEITE.xlsx" TargetMode="External"/><Relationship Id="rId1" Type="http://schemas.openxmlformats.org/officeDocument/2006/relationships/externalLinkPath" Target="file:///V:/BSI/EXERCICE%202024-2025/CLIENTS/BELZ/MAIRIE/DOCUMENTS%20DPGF%20+%20PIECES%20MARCHES%20POUR%20EXPERTISE/DPGF%20PARTIE%20COMMUNE/CADUC/DPGF%20PARTIE%20COMMUNE%20-%20LOT%205%20COUVERTURE%20ARDOISE%20-%20ETANCHEITE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V:/BSI/EXERCICE%202024-2025/CLIENTS/BELZ/MAIRIE/DOCUMENTS%20DPGF%20+%20PIECES%20MARCHES%20POUR%20EXPERTISE/DPGF%20APPART%20N&#176;7/DPGF%20PARTIE%20PRIVATIVE%20(APPART%20N&#176;7)%20-%20LOT%206%20MENUISERIES%20EXTERIEURES.xlsx" TargetMode="External"/><Relationship Id="rId1" Type="http://schemas.openxmlformats.org/officeDocument/2006/relationships/externalLinkPath" Target="CADUC/DPGF%20PARTIE%20PRIVATIVE%20(APPART%20N&#176;7)%20-%20LOT%206%20MENUISERIES%20EXTERIEU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  <sheetName val="Feui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4">
          <cell r="O64">
            <v>60.830000000000005</v>
          </cell>
        </row>
      </sheetData>
      <sheetData sheetId="16" refreshError="1">
        <row r="65">
          <cell r="O65">
            <v>41.5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PARA GO"/>
      <sheetName val="TERRASSEMENT"/>
      <sheetName val="CHAR D"/>
      <sheetName val="PLA - S - D"/>
      <sheetName val="CARR - D"/>
      <sheetName val="PEI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88">
          <cell r="G88">
            <v>54</v>
          </cell>
        </row>
        <row r="115">
          <cell r="G115">
            <v>93.751000000000005</v>
          </cell>
        </row>
        <row r="163">
          <cell r="AB163">
            <v>0</v>
          </cell>
        </row>
        <row r="185">
          <cell r="G185">
            <v>238.61850000000001</v>
          </cell>
          <cell r="P185">
            <v>76.699999999999989</v>
          </cell>
          <cell r="AB185">
            <v>15</v>
          </cell>
        </row>
        <row r="203">
          <cell r="G203">
            <v>2.9950000000000001</v>
          </cell>
        </row>
        <row r="206">
          <cell r="G206">
            <v>2.3440000000000003</v>
          </cell>
        </row>
        <row r="208">
          <cell r="G208">
            <v>30.14</v>
          </cell>
        </row>
        <row r="212">
          <cell r="G212">
            <v>0.71240000000000026</v>
          </cell>
        </row>
        <row r="215">
          <cell r="G215">
            <v>2.8185000000000002</v>
          </cell>
        </row>
        <row r="220">
          <cell r="G220">
            <v>2.2020000000000004</v>
          </cell>
        </row>
        <row r="262">
          <cell r="G262">
            <v>76.699999999999989</v>
          </cell>
        </row>
        <row r="264">
          <cell r="G264">
            <v>9.8000000000000007</v>
          </cell>
        </row>
        <row r="266">
          <cell r="G266">
            <v>16.399999999999999</v>
          </cell>
        </row>
        <row r="291">
          <cell r="G291">
            <v>256.09149999999994</v>
          </cell>
        </row>
      </sheetData>
      <sheetData sheetId="12" refreshError="1"/>
      <sheetData sheetId="13" refreshError="1">
        <row r="38">
          <cell r="G38">
            <v>1.83</v>
          </cell>
          <cell r="O38">
            <v>3.2025600000000005</v>
          </cell>
        </row>
        <row r="64">
          <cell r="G64">
            <v>206.47</v>
          </cell>
        </row>
        <row r="86">
          <cell r="G86">
            <v>174.57499999999996</v>
          </cell>
        </row>
        <row r="122">
          <cell r="G122">
            <v>0</v>
          </cell>
        </row>
      </sheetData>
      <sheetData sheetId="14" refreshError="1">
        <row r="26">
          <cell r="G26" t="e">
            <v>#VALUE!</v>
          </cell>
          <cell r="O26">
            <v>36.516000000000005</v>
          </cell>
        </row>
        <row r="44">
          <cell r="B44">
            <v>14</v>
          </cell>
        </row>
        <row r="51">
          <cell r="G51">
            <v>115.53399999999999</v>
          </cell>
          <cell r="O51">
            <v>170.66499999999999</v>
          </cell>
        </row>
        <row r="65">
          <cell r="G65">
            <v>107.7825</v>
          </cell>
        </row>
      </sheetData>
      <sheetData sheetId="15" refreshError="1">
        <row r="12">
          <cell r="G12">
            <v>114.41250000000001</v>
          </cell>
          <cell r="O12">
            <v>8.9499999999999993</v>
          </cell>
        </row>
        <row r="25">
          <cell r="O25">
            <v>71.899999999999991</v>
          </cell>
        </row>
        <row r="51">
          <cell r="G51">
            <v>32.61</v>
          </cell>
        </row>
      </sheetData>
      <sheetData sheetId="16" refreshError="1">
        <row r="18">
          <cell r="G18">
            <v>129.18</v>
          </cell>
        </row>
        <row r="37">
          <cell r="G37">
            <v>110.69999999999999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 RES"/>
      <sheetName val="G-O"/>
      <sheetName val="END"/>
      <sheetName val="CHAR"/>
      <sheetName val="COUV"/>
      <sheetName val="MEN EXT"/>
      <sheetName val="MEN INT"/>
      <sheetName val="ELE CH"/>
      <sheetName val="PLO CH"/>
      <sheetName val="PLA - SEC"/>
      <sheetName val="CAR"/>
      <sheetName val="PEIN"/>
      <sheetName val="SOLS"/>
      <sheetName val="PARA GO"/>
      <sheetName val="TERRASSEMENT"/>
      <sheetName val="CHAR D"/>
      <sheetName val="PLA - S - D"/>
      <sheetName val="CARR - D"/>
      <sheetName val="PEIN - D"/>
      <sheetName val="ETAN - 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42">
          <cell r="G42">
            <v>9.0975000000000001</v>
          </cell>
        </row>
        <row r="47">
          <cell r="G47">
            <v>0.15000000000000002</v>
          </cell>
        </row>
        <row r="50">
          <cell r="G50">
            <v>40.029000000000003</v>
          </cell>
        </row>
        <row r="61">
          <cell r="G61">
            <v>12.13</v>
          </cell>
        </row>
        <row r="67">
          <cell r="G67">
            <v>2.4260000000000002</v>
          </cell>
        </row>
        <row r="71">
          <cell r="G71">
            <v>7.2600000000000007</v>
          </cell>
        </row>
        <row r="74">
          <cell r="G74">
            <v>2.6400000000000003E-2</v>
          </cell>
        </row>
        <row r="77">
          <cell r="G77">
            <v>0.8</v>
          </cell>
        </row>
        <row r="82">
          <cell r="G82">
            <v>35.112000000000002</v>
          </cell>
        </row>
        <row r="141">
          <cell r="G141">
            <v>89.542500000000004</v>
          </cell>
        </row>
        <row r="199">
          <cell r="G199">
            <v>20.687000000000001</v>
          </cell>
        </row>
        <row r="209">
          <cell r="G209">
            <v>13.75</v>
          </cell>
        </row>
        <row r="246">
          <cell r="G246">
            <v>75.125500000000002</v>
          </cell>
        </row>
      </sheetData>
      <sheetData sheetId="14" refreshError="1">
        <row r="10">
          <cell r="G10">
            <v>79.428000000000026</v>
          </cell>
        </row>
      </sheetData>
      <sheetData sheetId="15" refreshError="1">
        <row r="100">
          <cell r="G100">
            <v>28.160000000000004</v>
          </cell>
        </row>
      </sheetData>
      <sheetData sheetId="16" refreshError="1"/>
      <sheetData sheetId="17" refreshError="1">
        <row r="23">
          <cell r="G23">
            <v>68.289999999999992</v>
          </cell>
        </row>
        <row r="35">
          <cell r="O35">
            <v>19</v>
          </cell>
        </row>
      </sheetData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 DEMOLITION DECONTAMINATION"/>
      <sheetName val="DPGF DEMOLITION DECONTAMINATION"/>
      <sheetName val="PDG MEMB"/>
      <sheetName val="DPGF MEMB"/>
      <sheetName val="PDG GO"/>
      <sheetName val="DPGF GO"/>
      <sheetName val="PDG CHARP"/>
      <sheetName val="DPGF CHARP"/>
      <sheetName val="PDG ETANCH"/>
      <sheetName val="DPGF ETANCH"/>
      <sheetName val="PDG MENUI EXT"/>
      <sheetName val="DPGF MENUI EXT"/>
      <sheetName val="PDG MENUI INT"/>
      <sheetName val="DPGF MENUI INT"/>
      <sheetName val="PDG PLATRE"/>
      <sheetName val="DPGF PLATRE"/>
      <sheetName val="PDG CARRELAGE"/>
      <sheetName val="DPGF CARRELAGE"/>
      <sheetName val="PDG PEINT"/>
      <sheetName val="DPGF PEINT"/>
      <sheetName val="PDG ELECT"/>
      <sheetName val="DPGF"/>
      <sheetName val="PDG PLOMB"/>
      <sheetName val="DPGF PLOMB"/>
      <sheetName val="PDG RT2021"/>
      <sheetName val="DPGF RT20212"/>
    </sheetNames>
    <sheetDataSet>
      <sheetData sheetId="0"/>
      <sheetData sheetId="1"/>
      <sheetData sheetId="2"/>
      <sheetData sheetId="3"/>
      <sheetData sheetId="4"/>
      <sheetData sheetId="5"/>
      <sheetData sheetId="6">
        <row r="41">
          <cell r="A41" t="str">
            <v>LOT N°4 - CHARPENTE BOIS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DPGF"/>
    </sheetNames>
    <sheetDataSet>
      <sheetData sheetId="0">
        <row r="41">
          <cell r="A41" t="str">
            <v>LOT N°5 - COUVERTURE ARDOISE - ETANCHEITE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DG"/>
      <sheetName val="DPGF"/>
    </sheetNames>
    <sheetDataSet>
      <sheetData sheetId="0">
        <row r="41">
          <cell r="A41" t="str">
            <v>LOT N°6 - MENUISERIES EXTERIEURES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ntact@bsi-conseil.fr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mailto:contact@bsi-conseil.fr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mailto:contact@bsi-conseil.fr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contact@bsi-conseil.fr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mailto:contact@bsi-conseil.fr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mailto:contact@bsi-conseil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ontact@bsi-conseil.f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ontact@bsi-conseil.fr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contact@bsi-conseil.fr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contact@bsi-conseil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2A4C0-FB25-406E-AD4B-6ED01A38B6ED}">
  <dimension ref="A1:G70"/>
  <sheetViews>
    <sheetView view="pageBreakPreview" topLeftCell="A34" zoomScale="60" zoomScaleNormal="100" workbookViewId="0">
      <selection activeCell="A24" sqref="A24:G24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1.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1.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1.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1.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1.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1.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1.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1.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1.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1.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1.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1.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1.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1.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1.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1.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1.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1.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1.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1.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1.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1.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1.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1.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1.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1.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1.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1.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1.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1.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1.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1.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1.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1.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1.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1.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1.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1.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1.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1.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1.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1.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1.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1.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1.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1.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1.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1.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1.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1.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1.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1.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1.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1.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1.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1.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1.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1.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1.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1.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1.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1.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1.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1.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327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C893F522-6B2C-4A1C-A217-165875C3F824}"/>
  </hyperlinks>
  <pageMargins left="0.7" right="0.7" top="0.75" bottom="0.75" header="0.3" footer="0.3"/>
  <pageSetup paperSize="9" scale="53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56D67-4444-794D-894D-CE73CBF7FD78}">
  <sheetPr>
    <pageSetUpPr fitToPage="1"/>
  </sheetPr>
  <dimension ref="A1:H36"/>
  <sheetViews>
    <sheetView tabSelected="1" view="pageBreakPreview" zoomScaleNormal="100" zoomScaleSheetLayoutView="100" workbookViewId="0">
      <selection activeCell="B29" sqref="B29"/>
    </sheetView>
  </sheetViews>
  <sheetFormatPr baseColWidth="10" defaultColWidth="11.5" defaultRowHeight="14" x14ac:dyDescent="0.15"/>
  <cols>
    <col min="1" max="1" width="12.5" style="59" customWidth="1"/>
    <col min="2" max="2" width="66.33203125" style="10" customWidth="1"/>
    <col min="3" max="3" width="26.5" style="10" customWidth="1"/>
    <col min="4" max="4" width="7" style="47" customWidth="1"/>
    <col min="5" max="5" width="15.33203125" style="48" customWidth="1"/>
    <col min="6" max="6" width="15.33203125" style="21" customWidth="1"/>
    <col min="7" max="8" width="19.83203125" style="26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tr">
        <f>'PDG MENUI INT'!A41</f>
        <v xml:space="preserve">LOT N°7 - MENUISERIES INTERIEURES 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15">
      <c r="A6" s="60"/>
      <c r="B6" s="11"/>
      <c r="C6" s="11"/>
      <c r="D6" s="49"/>
      <c r="E6" s="50"/>
      <c r="F6" s="23"/>
      <c r="G6" s="29"/>
      <c r="H6" s="30"/>
    </row>
    <row r="7" spans="1:8" ht="60" x14ac:dyDescent="0.15">
      <c r="A7" s="61" t="s">
        <v>65</v>
      </c>
      <c r="B7" s="20" t="s">
        <v>64</v>
      </c>
      <c r="C7" s="12"/>
      <c r="D7" s="18"/>
      <c r="E7" s="19"/>
      <c r="F7" s="24"/>
      <c r="G7" s="31"/>
      <c r="H7" s="32"/>
    </row>
    <row r="8" spans="1:8" x14ac:dyDescent="0.15">
      <c r="A8" s="61"/>
      <c r="B8" s="68" t="s">
        <v>63</v>
      </c>
      <c r="C8" s="12"/>
      <c r="D8" s="18" t="s">
        <v>32</v>
      </c>
      <c r="E8" s="19">
        <v>1</v>
      </c>
      <c r="F8" s="24"/>
      <c r="G8" s="31"/>
      <c r="H8" s="32"/>
    </row>
    <row r="9" spans="1:8" ht="45" x14ac:dyDescent="0.15">
      <c r="A9" s="61" t="s">
        <v>62</v>
      </c>
      <c r="B9" s="20" t="s">
        <v>61</v>
      </c>
      <c r="C9" s="12"/>
      <c r="D9" s="18"/>
      <c r="E9" s="19"/>
      <c r="F9" s="24"/>
      <c r="G9" s="31"/>
      <c r="H9" s="32"/>
    </row>
    <row r="10" spans="1:8" x14ac:dyDescent="0.15">
      <c r="A10" s="61"/>
      <c r="B10" s="68" t="s">
        <v>60</v>
      </c>
      <c r="C10" s="12"/>
      <c r="D10" s="18" t="s">
        <v>32</v>
      </c>
      <c r="E10" s="19">
        <v>1</v>
      </c>
      <c r="F10" s="24"/>
      <c r="G10" s="31"/>
      <c r="H10" s="32"/>
    </row>
    <row r="11" spans="1:8" ht="15" x14ac:dyDescent="0.15">
      <c r="A11" s="61" t="s">
        <v>59</v>
      </c>
      <c r="B11" s="20" t="s">
        <v>58</v>
      </c>
      <c r="C11" s="12"/>
      <c r="D11" s="18"/>
      <c r="E11" s="19"/>
      <c r="F11" s="24"/>
      <c r="G11" s="31"/>
      <c r="H11" s="32"/>
    </row>
    <row r="12" spans="1:8" x14ac:dyDescent="0.15">
      <c r="A12" s="61"/>
      <c r="B12" s="68" t="s">
        <v>57</v>
      </c>
      <c r="C12" s="12"/>
      <c r="D12" s="18" t="s">
        <v>45</v>
      </c>
      <c r="E12" s="19">
        <v>10.5</v>
      </c>
      <c r="F12" s="24"/>
      <c r="G12" s="31"/>
      <c r="H12" s="32"/>
    </row>
    <row r="13" spans="1:8" x14ac:dyDescent="0.15">
      <c r="A13" s="61"/>
      <c r="B13" s="68" t="s">
        <v>56</v>
      </c>
      <c r="C13" s="12"/>
      <c r="D13" s="18" t="s">
        <v>45</v>
      </c>
      <c r="E13" s="19">
        <v>10.1</v>
      </c>
      <c r="F13" s="24"/>
      <c r="G13" s="31"/>
      <c r="H13" s="32"/>
    </row>
    <row r="14" spans="1:8" ht="75" x14ac:dyDescent="0.15">
      <c r="A14" s="61" t="s">
        <v>55</v>
      </c>
      <c r="B14" s="20" t="s">
        <v>54</v>
      </c>
      <c r="C14" s="12"/>
      <c r="D14" s="18"/>
      <c r="E14" s="19"/>
      <c r="F14" s="24"/>
      <c r="G14" s="31"/>
      <c r="H14" s="32"/>
    </row>
    <row r="15" spans="1:8" x14ac:dyDescent="0.15">
      <c r="A15" s="61"/>
      <c r="B15" s="66" t="s">
        <v>53</v>
      </c>
      <c r="C15" s="12"/>
      <c r="D15" s="18" t="s">
        <v>32</v>
      </c>
      <c r="E15" s="19">
        <v>1</v>
      </c>
      <c r="F15" s="24"/>
      <c r="G15" s="31"/>
      <c r="H15" s="32"/>
    </row>
    <row r="16" spans="1:8" ht="35.25" customHeight="1" x14ac:dyDescent="0.15">
      <c r="A16" s="61" t="s">
        <v>52</v>
      </c>
      <c r="B16" s="69" t="s">
        <v>51</v>
      </c>
      <c r="C16" s="12"/>
      <c r="D16" s="18"/>
      <c r="E16" s="19"/>
      <c r="F16" s="24"/>
      <c r="G16" s="31"/>
      <c r="H16" s="32"/>
    </row>
    <row r="17" spans="1:8" ht="28" x14ac:dyDescent="0.15">
      <c r="A17" s="61"/>
      <c r="B17" s="68" t="s">
        <v>50</v>
      </c>
      <c r="C17" s="12"/>
      <c r="D17" s="18" t="s">
        <v>49</v>
      </c>
      <c r="E17" s="19">
        <v>1</v>
      </c>
      <c r="F17" s="24"/>
      <c r="G17" s="31"/>
      <c r="H17" s="32"/>
    </row>
    <row r="18" spans="1:8" ht="30" x14ac:dyDescent="0.15">
      <c r="A18" s="61" t="s">
        <v>48</v>
      </c>
      <c r="B18" s="69" t="s">
        <v>47</v>
      </c>
      <c r="C18" s="12"/>
      <c r="D18" s="18"/>
      <c r="E18" s="19"/>
      <c r="F18" s="24"/>
      <c r="G18" s="31"/>
      <c r="H18" s="32"/>
    </row>
    <row r="19" spans="1:8" x14ac:dyDescent="0.15">
      <c r="A19" s="61"/>
      <c r="B19" s="68" t="s">
        <v>46</v>
      </c>
      <c r="C19" s="12"/>
      <c r="D19" s="18" t="s">
        <v>45</v>
      </c>
      <c r="E19" s="19">
        <v>1.2</v>
      </c>
      <c r="F19" s="24"/>
      <c r="G19" s="31"/>
      <c r="H19" s="32"/>
    </row>
    <row r="20" spans="1:8" ht="30" x14ac:dyDescent="0.15">
      <c r="A20" s="61" t="s">
        <v>44</v>
      </c>
      <c r="B20" s="69" t="s">
        <v>43</v>
      </c>
      <c r="C20" s="12"/>
      <c r="D20" s="18"/>
      <c r="E20" s="19"/>
      <c r="F20" s="24"/>
      <c r="G20" s="31"/>
      <c r="H20" s="32"/>
    </row>
    <row r="21" spans="1:8" x14ac:dyDescent="0.15">
      <c r="A21" s="61"/>
      <c r="B21" s="68" t="s">
        <v>42</v>
      </c>
      <c r="C21" s="12"/>
      <c r="D21" s="18" t="s">
        <v>32</v>
      </c>
      <c r="E21" s="19">
        <v>1</v>
      </c>
      <c r="F21" s="24"/>
      <c r="G21" s="31"/>
      <c r="H21" s="32"/>
    </row>
    <row r="22" spans="1:8" ht="15" x14ac:dyDescent="0.15">
      <c r="A22" s="61"/>
      <c r="B22" s="70" t="s">
        <v>41</v>
      </c>
      <c r="C22" s="12"/>
      <c r="D22" s="18"/>
      <c r="E22" s="19"/>
      <c r="F22" s="24"/>
      <c r="G22" s="31"/>
      <c r="H22" s="32"/>
    </row>
    <row r="23" spans="1:8" ht="15" x14ac:dyDescent="0.15">
      <c r="A23" s="61" t="s">
        <v>40</v>
      </c>
      <c r="B23" s="69" t="s">
        <v>39</v>
      </c>
      <c r="C23" s="12"/>
      <c r="D23" s="18"/>
      <c r="E23" s="19"/>
      <c r="F23" s="24"/>
      <c r="G23" s="31"/>
      <c r="H23" s="32"/>
    </row>
    <row r="24" spans="1:8" x14ac:dyDescent="0.15">
      <c r="A24" s="61"/>
      <c r="B24" s="68" t="s">
        <v>38</v>
      </c>
      <c r="C24" s="12"/>
      <c r="D24" s="18" t="s">
        <v>32</v>
      </c>
      <c r="E24" s="19">
        <v>2</v>
      </c>
      <c r="F24" s="24"/>
      <c r="G24" s="31"/>
      <c r="H24" s="32"/>
    </row>
    <row r="25" spans="1:8" x14ac:dyDescent="0.15">
      <c r="A25" s="61"/>
      <c r="B25" s="67"/>
      <c r="C25" s="12"/>
      <c r="D25" s="18"/>
      <c r="E25" s="19"/>
      <c r="F25" s="24"/>
      <c r="G25" s="31"/>
      <c r="H25" s="32"/>
    </row>
    <row r="26" spans="1:8" x14ac:dyDescent="0.15">
      <c r="A26" s="61"/>
      <c r="B26" s="17" t="s">
        <v>26</v>
      </c>
      <c r="C26" s="12"/>
      <c r="D26" s="18"/>
      <c r="E26" s="19"/>
      <c r="F26" s="24"/>
      <c r="G26" s="31"/>
      <c r="H26" s="32"/>
    </row>
    <row r="27" spans="1:8" x14ac:dyDescent="0.15">
      <c r="A27" s="61" t="s">
        <v>37</v>
      </c>
      <c r="B27" s="12" t="s">
        <v>27</v>
      </c>
      <c r="C27" s="12"/>
      <c r="D27" s="18" t="s">
        <v>28</v>
      </c>
      <c r="E27" s="19">
        <v>1</v>
      </c>
      <c r="F27" s="24"/>
      <c r="G27" s="31"/>
      <c r="H27" s="32"/>
    </row>
    <row r="28" spans="1:8" ht="30" x14ac:dyDescent="0.15">
      <c r="A28" s="61" t="s">
        <v>36</v>
      </c>
      <c r="B28" s="20" t="s">
        <v>29</v>
      </c>
      <c r="C28" s="12"/>
      <c r="D28" s="18" t="s">
        <v>28</v>
      </c>
      <c r="E28" s="19">
        <v>1</v>
      </c>
      <c r="F28" s="24"/>
      <c r="G28" s="31"/>
      <c r="H28" s="32"/>
    </row>
    <row r="29" spans="1:8" ht="30" x14ac:dyDescent="0.15">
      <c r="A29" s="61" t="s">
        <v>35</v>
      </c>
      <c r="B29" s="20" t="s">
        <v>30</v>
      </c>
      <c r="C29" s="12"/>
      <c r="D29" s="18" t="s">
        <v>28</v>
      </c>
      <c r="E29" s="19">
        <v>1</v>
      </c>
      <c r="F29" s="24"/>
      <c r="G29" s="31"/>
      <c r="H29" s="32"/>
    </row>
    <row r="30" spans="1:8" ht="15" thickBot="1" x14ac:dyDescent="0.2">
      <c r="A30" s="62"/>
      <c r="B30" s="13"/>
      <c r="C30" s="13"/>
      <c r="D30" s="51"/>
      <c r="E30" s="52"/>
      <c r="F30" s="25"/>
      <c r="G30" s="33"/>
      <c r="H30" s="34"/>
    </row>
    <row r="31" spans="1:8" s="17" customFormat="1" x14ac:dyDescent="0.15">
      <c r="A31" s="63" t="s">
        <v>21</v>
      </c>
      <c r="B31" s="35"/>
      <c r="C31" s="35"/>
      <c r="D31" s="53"/>
      <c r="E31" s="54"/>
      <c r="F31" s="36"/>
      <c r="G31" s="37"/>
      <c r="H31" s="38">
        <f>+SUM(H6:H30)</f>
        <v>0</v>
      </c>
    </row>
    <row r="32" spans="1:8" s="17" customFormat="1" x14ac:dyDescent="0.15">
      <c r="A32" s="64" t="s">
        <v>25</v>
      </c>
      <c r="B32" s="39"/>
      <c r="C32" s="39"/>
      <c r="D32" s="55"/>
      <c r="E32" s="56"/>
      <c r="F32" s="40"/>
      <c r="G32" s="41"/>
      <c r="H32" s="42">
        <f>+H31*0.1</f>
        <v>0</v>
      </c>
    </row>
    <row r="33" spans="1:8" s="17" customFormat="1" ht="15" thickBot="1" x14ac:dyDescent="0.2">
      <c r="A33" s="65" t="s">
        <v>22</v>
      </c>
      <c r="B33" s="43"/>
      <c r="C33" s="43"/>
      <c r="D33" s="57"/>
      <c r="E33" s="58"/>
      <c r="F33" s="44"/>
      <c r="G33" s="45"/>
      <c r="H33" s="46">
        <f>+H32+H31</f>
        <v>0</v>
      </c>
    </row>
    <row r="34" spans="1:8" ht="15" thickBot="1" x14ac:dyDescent="0.2"/>
    <row r="35" spans="1:8" ht="15" thickBot="1" x14ac:dyDescent="0.2">
      <c r="A35" s="116" t="s">
        <v>23</v>
      </c>
      <c r="B35" s="117"/>
      <c r="C35" s="116" t="s">
        <v>24</v>
      </c>
      <c r="D35" s="118"/>
      <c r="E35" s="118"/>
      <c r="F35" s="118"/>
      <c r="G35" s="118"/>
      <c r="H35" s="117"/>
    </row>
    <row r="36" spans="1:8" ht="128.25" customHeight="1" thickBot="1" x14ac:dyDescent="0.2">
      <c r="A36" s="116"/>
      <c r="B36" s="117"/>
      <c r="C36" s="116"/>
      <c r="D36" s="118"/>
      <c r="E36" s="118"/>
      <c r="F36" s="118"/>
      <c r="G36" s="118"/>
      <c r="H36" s="117"/>
    </row>
  </sheetData>
  <mergeCells count="7">
    <mergeCell ref="A35:B35"/>
    <mergeCell ref="A36:B36"/>
    <mergeCell ref="C35:H35"/>
    <mergeCell ref="C36:H36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605EE-3767-BD43-B76F-F6C61481F84A}">
  <sheetPr>
    <pageSetUpPr fitToPage="1"/>
  </sheetPr>
  <dimension ref="A1:G70"/>
  <sheetViews>
    <sheetView view="pageBreakPreview" topLeftCell="A41" zoomScaleNormal="100" zoomScaleSheetLayoutView="100" workbookViewId="0">
      <selection activeCell="C62" sqref="C62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66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F4488AC9-3A07-D844-9B32-4ABE920CB589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83A28-68DA-894F-96D7-41C0D4958461}">
  <sheetPr>
    <pageSetUpPr fitToPage="1"/>
  </sheetPr>
  <dimension ref="A1:H57"/>
  <sheetViews>
    <sheetView view="pageBreakPreview" topLeftCell="A49" zoomScaleNormal="100" zoomScaleSheetLayoutView="100" workbookViewId="0">
      <selection activeCell="C22" sqref="C22"/>
    </sheetView>
  </sheetViews>
  <sheetFormatPr baseColWidth="10" defaultColWidth="11.5" defaultRowHeight="14" x14ac:dyDescent="0.15"/>
  <cols>
    <col min="1" max="1" width="12.5" style="59" customWidth="1"/>
    <col min="2" max="2" width="67.33203125" style="10" customWidth="1"/>
    <col min="3" max="3" width="26.5" style="10" customWidth="1"/>
    <col min="4" max="4" width="7" style="47" customWidth="1"/>
    <col min="5" max="5" width="15.33203125" style="48" customWidth="1"/>
    <col min="6" max="6" width="15.33203125" style="21" customWidth="1"/>
    <col min="7" max="8" width="19.83203125" style="26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tr">
        <f>'PDG PLATRE'!A41</f>
        <v>LOT N°8 - PLATRERIE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15">
      <c r="A6" s="60"/>
      <c r="B6" s="11"/>
      <c r="C6" s="11"/>
      <c r="D6" s="49"/>
      <c r="E6" s="50"/>
      <c r="F6" s="23"/>
      <c r="G6" s="29"/>
      <c r="H6" s="30"/>
    </row>
    <row r="7" spans="1:8" x14ac:dyDescent="0.15">
      <c r="A7" s="61"/>
      <c r="B7" s="71" t="s">
        <v>110</v>
      </c>
      <c r="C7" s="12"/>
      <c r="D7" s="18"/>
      <c r="E7" s="19"/>
      <c r="F7" s="24"/>
      <c r="G7" s="31"/>
      <c r="H7" s="32"/>
    </row>
    <row r="8" spans="1:8" ht="30" x14ac:dyDescent="0.15">
      <c r="A8" s="61" t="s">
        <v>109</v>
      </c>
      <c r="B8" s="20" t="s">
        <v>252</v>
      </c>
      <c r="C8" s="12"/>
      <c r="D8" s="18"/>
      <c r="E8" s="19"/>
      <c r="F8" s="24"/>
      <c r="G8" s="31"/>
      <c r="H8" s="32"/>
    </row>
    <row r="9" spans="1:8" x14ac:dyDescent="0.15">
      <c r="A9" s="61"/>
      <c r="B9" s="68" t="s">
        <v>108</v>
      </c>
      <c r="C9" s="12"/>
      <c r="D9" s="18" t="s">
        <v>77</v>
      </c>
      <c r="E9" s="19">
        <f>5.3+7.3</f>
        <v>12.6</v>
      </c>
      <c r="F9" s="24"/>
      <c r="G9" s="31"/>
      <c r="H9" s="32"/>
    </row>
    <row r="10" spans="1:8" ht="30" x14ac:dyDescent="0.15">
      <c r="A10" s="61" t="s">
        <v>107</v>
      </c>
      <c r="B10" s="20" t="s">
        <v>79</v>
      </c>
      <c r="C10" s="12"/>
      <c r="D10" s="18"/>
      <c r="E10" s="19"/>
      <c r="F10" s="24"/>
      <c r="G10" s="31"/>
      <c r="H10" s="32"/>
    </row>
    <row r="11" spans="1:8" x14ac:dyDescent="0.15">
      <c r="A11" s="61"/>
      <c r="B11" s="66" t="s">
        <v>106</v>
      </c>
      <c r="C11" s="12"/>
      <c r="D11" s="18" t="s">
        <v>77</v>
      </c>
      <c r="E11" s="19">
        <f>5.3+7.3</f>
        <v>12.6</v>
      </c>
      <c r="F11" s="24"/>
      <c r="G11" s="31"/>
      <c r="H11" s="32"/>
    </row>
    <row r="12" spans="1:8" x14ac:dyDescent="0.15">
      <c r="A12" s="61"/>
      <c r="B12" s="68" t="s">
        <v>105</v>
      </c>
      <c r="C12" s="12"/>
      <c r="D12" s="18" t="s">
        <v>77</v>
      </c>
      <c r="E12" s="19">
        <v>12.7</v>
      </c>
      <c r="F12" s="24"/>
      <c r="G12" s="31"/>
      <c r="H12" s="32"/>
    </row>
    <row r="13" spans="1:8" x14ac:dyDescent="0.15">
      <c r="A13" s="61"/>
      <c r="B13" s="68"/>
      <c r="C13" s="12"/>
      <c r="D13" s="18"/>
      <c r="E13" s="19"/>
      <c r="F13" s="24"/>
      <c r="G13" s="31"/>
      <c r="H13" s="32"/>
    </row>
    <row r="14" spans="1:8" x14ac:dyDescent="0.15">
      <c r="A14" s="61"/>
      <c r="B14" s="71" t="s">
        <v>104</v>
      </c>
      <c r="C14" s="12"/>
      <c r="D14" s="18"/>
      <c r="E14" s="19"/>
      <c r="F14" s="24"/>
      <c r="G14" s="31"/>
      <c r="H14" s="32"/>
    </row>
    <row r="15" spans="1:8" ht="30" x14ac:dyDescent="0.15">
      <c r="A15" s="61" t="s">
        <v>103</v>
      </c>
      <c r="B15" s="20" t="s">
        <v>100</v>
      </c>
      <c r="C15" s="12"/>
      <c r="D15" s="18" t="s">
        <v>28</v>
      </c>
      <c r="E15" s="19">
        <v>1</v>
      </c>
      <c r="F15" s="24"/>
      <c r="G15" s="31"/>
      <c r="H15" s="32"/>
    </row>
    <row r="16" spans="1:8" ht="28" x14ac:dyDescent="0.15">
      <c r="A16" s="61"/>
      <c r="B16" s="68" t="s">
        <v>99</v>
      </c>
      <c r="C16" s="12"/>
      <c r="D16" s="18"/>
      <c r="E16" s="19"/>
      <c r="F16" s="24"/>
      <c r="G16" s="31"/>
      <c r="H16" s="32"/>
    </row>
    <row r="17" spans="1:8" ht="30" x14ac:dyDescent="0.15">
      <c r="A17" s="61" t="s">
        <v>101</v>
      </c>
      <c r="B17" s="20" t="s">
        <v>97</v>
      </c>
      <c r="C17" s="12"/>
      <c r="D17" s="18"/>
      <c r="E17" s="19"/>
      <c r="F17" s="24"/>
      <c r="G17" s="31"/>
      <c r="H17" s="32"/>
    </row>
    <row r="18" spans="1:8" x14ac:dyDescent="0.15">
      <c r="A18" s="61"/>
      <c r="B18" s="68" t="s">
        <v>96</v>
      </c>
      <c r="C18" s="12"/>
      <c r="D18" s="18" t="s">
        <v>77</v>
      </c>
      <c r="E18" s="19">
        <v>16.8</v>
      </c>
      <c r="F18" s="24"/>
      <c r="G18" s="31"/>
      <c r="H18" s="32"/>
    </row>
    <row r="19" spans="1:8" x14ac:dyDescent="0.15">
      <c r="A19" s="61"/>
      <c r="B19" s="68" t="s">
        <v>95</v>
      </c>
      <c r="C19" s="12"/>
      <c r="D19" s="18" t="s">
        <v>77</v>
      </c>
      <c r="E19" s="19">
        <f>1.2*1.2</f>
        <v>1.44</v>
      </c>
      <c r="F19" s="24"/>
      <c r="G19" s="31"/>
      <c r="H19" s="32"/>
    </row>
    <row r="20" spans="1:8" ht="120" x14ac:dyDescent="0.15">
      <c r="A20" s="61" t="s">
        <v>98</v>
      </c>
      <c r="B20" s="20" t="s">
        <v>253</v>
      </c>
      <c r="C20" s="72" t="s">
        <v>315</v>
      </c>
      <c r="D20" s="18"/>
      <c r="E20" s="19"/>
      <c r="F20" s="24"/>
      <c r="G20" s="31"/>
      <c r="H20" s="32"/>
    </row>
    <row r="21" spans="1:8" x14ac:dyDescent="0.15">
      <c r="A21" s="61"/>
      <c r="B21" s="66" t="s">
        <v>102</v>
      </c>
      <c r="C21" s="12"/>
      <c r="D21" s="18" t="s">
        <v>77</v>
      </c>
      <c r="E21" s="19">
        <f>8.6/2</f>
        <v>4.3</v>
      </c>
      <c r="F21" s="24"/>
      <c r="G21" s="31"/>
      <c r="H21" s="32"/>
    </row>
    <row r="22" spans="1:8" ht="30" x14ac:dyDescent="0.15">
      <c r="A22" s="61" t="s">
        <v>94</v>
      </c>
      <c r="B22" s="20" t="s">
        <v>79</v>
      </c>
      <c r="C22" s="12"/>
      <c r="D22" s="18"/>
      <c r="E22" s="19"/>
      <c r="F22" s="24"/>
      <c r="G22" s="31"/>
      <c r="H22" s="32"/>
    </row>
    <row r="23" spans="1:8" x14ac:dyDescent="0.15">
      <c r="A23" s="61"/>
      <c r="B23" s="68" t="s">
        <v>93</v>
      </c>
      <c r="C23" s="12"/>
      <c r="D23" s="18" t="s">
        <v>77</v>
      </c>
      <c r="E23" s="19">
        <v>32.18</v>
      </c>
      <c r="F23" s="24"/>
      <c r="G23" s="31"/>
      <c r="H23" s="32"/>
    </row>
    <row r="24" spans="1:8" x14ac:dyDescent="0.15">
      <c r="A24" s="61"/>
      <c r="B24" s="12"/>
      <c r="C24" s="12"/>
      <c r="D24" s="18"/>
      <c r="E24" s="19"/>
      <c r="F24" s="24"/>
      <c r="G24" s="31"/>
      <c r="H24" s="32"/>
    </row>
    <row r="25" spans="1:8" x14ac:dyDescent="0.15">
      <c r="A25" s="61"/>
      <c r="B25" s="71" t="s">
        <v>92</v>
      </c>
      <c r="C25" s="12"/>
      <c r="D25" s="18"/>
      <c r="E25" s="19"/>
      <c r="F25" s="24"/>
      <c r="G25" s="31"/>
      <c r="H25" s="32"/>
    </row>
    <row r="26" spans="1:8" ht="30" x14ac:dyDescent="0.15">
      <c r="A26" s="61" t="s">
        <v>91</v>
      </c>
      <c r="B26" s="20" t="s">
        <v>90</v>
      </c>
      <c r="C26" s="12"/>
      <c r="D26" s="18"/>
      <c r="E26" s="19"/>
      <c r="F26" s="24"/>
      <c r="G26" s="31"/>
      <c r="H26" s="32"/>
    </row>
    <row r="27" spans="1:8" x14ac:dyDescent="0.15">
      <c r="A27" s="61"/>
      <c r="B27" s="68" t="s">
        <v>89</v>
      </c>
      <c r="C27" s="12"/>
      <c r="D27" s="18" t="s">
        <v>77</v>
      </c>
      <c r="E27" s="19">
        <v>14.5</v>
      </c>
      <c r="F27" s="24"/>
      <c r="G27" s="31"/>
      <c r="H27" s="32"/>
    </row>
    <row r="28" spans="1:8" ht="30" x14ac:dyDescent="0.15">
      <c r="A28" s="61" t="s">
        <v>88</v>
      </c>
      <c r="B28" s="20" t="s">
        <v>87</v>
      </c>
      <c r="C28" s="12"/>
      <c r="D28" s="18"/>
      <c r="E28" s="19"/>
      <c r="F28" s="24"/>
      <c r="G28" s="31"/>
      <c r="H28" s="32"/>
    </row>
    <row r="29" spans="1:8" x14ac:dyDescent="0.15">
      <c r="A29" s="61"/>
      <c r="B29" s="68" t="s">
        <v>86</v>
      </c>
      <c r="C29" s="12"/>
      <c r="D29" s="18" t="s">
        <v>77</v>
      </c>
      <c r="E29" s="19">
        <v>12.5</v>
      </c>
      <c r="F29" s="24"/>
      <c r="G29" s="31"/>
      <c r="H29" s="32"/>
    </row>
    <row r="30" spans="1:8" ht="28" x14ac:dyDescent="0.15">
      <c r="A30" s="61"/>
      <c r="B30" s="68" t="s">
        <v>76</v>
      </c>
      <c r="C30" s="12"/>
      <c r="D30" s="18" t="s">
        <v>28</v>
      </c>
      <c r="E30" s="19">
        <v>1</v>
      </c>
      <c r="F30" s="24"/>
      <c r="G30" s="31"/>
      <c r="H30" s="32"/>
    </row>
    <row r="31" spans="1:8" x14ac:dyDescent="0.15">
      <c r="A31" s="61"/>
      <c r="B31" s="12"/>
      <c r="C31" s="12"/>
      <c r="D31" s="18"/>
      <c r="E31" s="19"/>
      <c r="F31" s="24"/>
      <c r="G31" s="31"/>
      <c r="H31" s="32"/>
    </row>
    <row r="32" spans="1:8" x14ac:dyDescent="0.15">
      <c r="A32" s="61"/>
      <c r="B32" s="71" t="s">
        <v>85</v>
      </c>
      <c r="C32" s="12"/>
      <c r="D32" s="18"/>
      <c r="E32" s="19"/>
      <c r="F32" s="24"/>
      <c r="G32" s="31"/>
      <c r="H32" s="32"/>
    </row>
    <row r="33" spans="1:8" ht="30" x14ac:dyDescent="0.15">
      <c r="A33" s="61" t="s">
        <v>84</v>
      </c>
      <c r="B33" s="69" t="s">
        <v>83</v>
      </c>
      <c r="C33" s="12"/>
      <c r="D33" s="18"/>
      <c r="E33" s="19"/>
      <c r="F33" s="24"/>
      <c r="G33" s="31"/>
      <c r="H33" s="32"/>
    </row>
    <row r="34" spans="1:8" x14ac:dyDescent="0.15">
      <c r="A34" s="61"/>
      <c r="B34" s="66" t="s">
        <v>82</v>
      </c>
      <c r="C34" s="12"/>
      <c r="D34" s="18" t="s">
        <v>77</v>
      </c>
      <c r="E34" s="19">
        <f>E27+E29</f>
        <v>27</v>
      </c>
      <c r="F34" s="24"/>
      <c r="G34" s="31"/>
      <c r="H34" s="32"/>
    </row>
    <row r="35" spans="1:8" ht="28" x14ac:dyDescent="0.15">
      <c r="A35" s="61"/>
      <c r="B35" s="68" t="s">
        <v>81</v>
      </c>
      <c r="C35" s="12"/>
      <c r="D35" s="18" t="s">
        <v>28</v>
      </c>
      <c r="E35" s="19">
        <v>1</v>
      </c>
      <c r="F35" s="24"/>
      <c r="G35" s="31"/>
      <c r="H35" s="32"/>
    </row>
    <row r="36" spans="1:8" ht="30" x14ac:dyDescent="0.15">
      <c r="A36" s="61" t="s">
        <v>80</v>
      </c>
      <c r="B36" s="20" t="s">
        <v>79</v>
      </c>
      <c r="C36" s="12"/>
      <c r="D36" s="18"/>
      <c r="E36" s="19"/>
      <c r="F36" s="24"/>
      <c r="G36" s="31"/>
      <c r="H36" s="32"/>
    </row>
    <row r="37" spans="1:8" ht="28" x14ac:dyDescent="0.15">
      <c r="A37" s="61"/>
      <c r="B37" s="68" t="s">
        <v>78</v>
      </c>
      <c r="C37" s="12"/>
      <c r="D37" s="18" t="s">
        <v>77</v>
      </c>
      <c r="E37" s="19">
        <f>E34</f>
        <v>27</v>
      </c>
      <c r="F37" s="24"/>
      <c r="G37" s="31"/>
      <c r="H37" s="32"/>
    </row>
    <row r="38" spans="1:8" ht="28" x14ac:dyDescent="0.15">
      <c r="A38" s="61"/>
      <c r="B38" s="68" t="s">
        <v>76</v>
      </c>
      <c r="C38" s="12"/>
      <c r="D38" s="18" t="s">
        <v>28</v>
      </c>
      <c r="E38" s="19">
        <v>1</v>
      </c>
      <c r="F38" s="24"/>
      <c r="G38" s="31"/>
      <c r="H38" s="32"/>
    </row>
    <row r="39" spans="1:8" x14ac:dyDescent="0.15">
      <c r="A39" s="61"/>
      <c r="B39" s="12"/>
      <c r="C39" s="12"/>
      <c r="D39" s="18"/>
      <c r="E39" s="19"/>
      <c r="F39" s="24"/>
      <c r="G39" s="31"/>
      <c r="H39" s="32"/>
    </row>
    <row r="40" spans="1:8" x14ac:dyDescent="0.15">
      <c r="A40" s="61"/>
      <c r="B40" s="17" t="s">
        <v>26</v>
      </c>
      <c r="C40" s="12"/>
      <c r="D40" s="18"/>
      <c r="E40" s="19"/>
      <c r="F40" s="24"/>
      <c r="G40" s="31"/>
      <c r="H40" s="32"/>
    </row>
    <row r="41" spans="1:8" ht="15" x14ac:dyDescent="0.15">
      <c r="A41" s="61" t="s">
        <v>75</v>
      </c>
      <c r="B41" s="20" t="s">
        <v>74</v>
      </c>
      <c r="C41" s="12"/>
      <c r="D41" s="18"/>
      <c r="E41" s="19"/>
      <c r="F41" s="24"/>
      <c r="G41" s="31"/>
      <c r="H41" s="32"/>
    </row>
    <row r="42" spans="1:8" x14ac:dyDescent="0.15">
      <c r="A42" s="61"/>
      <c r="B42" s="68" t="s">
        <v>73</v>
      </c>
      <c r="C42" s="12"/>
      <c r="D42" s="18" t="s">
        <v>32</v>
      </c>
      <c r="E42" s="19">
        <v>2</v>
      </c>
      <c r="F42" s="24"/>
      <c r="G42" s="31"/>
      <c r="H42" s="32"/>
    </row>
    <row r="43" spans="1:8" ht="30" x14ac:dyDescent="0.15">
      <c r="A43" s="61" t="s">
        <v>72</v>
      </c>
      <c r="B43" s="20" t="s">
        <v>71</v>
      </c>
      <c r="C43" s="12"/>
      <c r="D43" s="18"/>
      <c r="E43" s="19"/>
      <c r="F43" s="24"/>
      <c r="G43" s="31"/>
      <c r="H43" s="32"/>
    </row>
    <row r="44" spans="1:8" x14ac:dyDescent="0.15">
      <c r="A44" s="61"/>
      <c r="B44" s="68" t="s">
        <v>70</v>
      </c>
      <c r="C44" s="12"/>
      <c r="D44" s="18" t="s">
        <v>28</v>
      </c>
      <c r="E44" s="19">
        <v>1</v>
      </c>
      <c r="F44" s="24"/>
      <c r="G44" s="31"/>
      <c r="H44" s="32"/>
    </row>
    <row r="45" spans="1:8" x14ac:dyDescent="0.15">
      <c r="A45" s="61" t="s">
        <v>69</v>
      </c>
      <c r="B45" s="12" t="s">
        <v>27</v>
      </c>
      <c r="C45" s="12"/>
      <c r="D45" s="18" t="s">
        <v>28</v>
      </c>
      <c r="E45" s="19">
        <v>1</v>
      </c>
      <c r="F45" s="24"/>
      <c r="G45" s="31"/>
      <c r="H45" s="32"/>
    </row>
    <row r="46" spans="1:8" ht="30" x14ac:dyDescent="0.15">
      <c r="A46" s="61" t="s">
        <v>68</v>
      </c>
      <c r="B46" s="20" t="s">
        <v>29</v>
      </c>
      <c r="C46" s="12"/>
      <c r="D46" s="18" t="s">
        <v>28</v>
      </c>
      <c r="E46" s="19">
        <v>1</v>
      </c>
      <c r="F46" s="24"/>
      <c r="G46" s="31"/>
      <c r="H46" s="32"/>
    </row>
    <row r="47" spans="1:8" ht="30" x14ac:dyDescent="0.15">
      <c r="A47" s="61" t="s">
        <v>67</v>
      </c>
      <c r="B47" s="20" t="s">
        <v>30</v>
      </c>
      <c r="C47" s="12"/>
      <c r="D47" s="18" t="s">
        <v>28</v>
      </c>
      <c r="E47" s="19">
        <v>1</v>
      </c>
      <c r="F47" s="24"/>
      <c r="G47" s="31"/>
      <c r="H47" s="32"/>
    </row>
    <row r="48" spans="1:8" x14ac:dyDescent="0.15">
      <c r="A48" s="61"/>
      <c r="B48" s="20"/>
      <c r="C48" s="12"/>
      <c r="D48" s="18"/>
      <c r="E48" s="19"/>
      <c r="F48" s="24"/>
      <c r="G48" s="31"/>
      <c r="H48" s="32"/>
    </row>
    <row r="49" spans="1:8" ht="15" x14ac:dyDescent="0.15">
      <c r="A49" s="61"/>
      <c r="B49" s="75" t="s">
        <v>314</v>
      </c>
      <c r="C49" s="12"/>
      <c r="D49" s="18"/>
      <c r="E49" s="19"/>
      <c r="F49" s="24"/>
      <c r="G49" s="31"/>
      <c r="H49" s="32"/>
    </row>
    <row r="50" spans="1:8" ht="15" x14ac:dyDescent="0.15">
      <c r="A50" s="61" t="s">
        <v>254</v>
      </c>
      <c r="B50" s="20" t="s">
        <v>255</v>
      </c>
      <c r="C50" s="12"/>
      <c r="D50" s="18" t="s">
        <v>28</v>
      </c>
      <c r="E50" s="19"/>
      <c r="F50" s="24"/>
      <c r="G50" s="31"/>
      <c r="H50" s="32"/>
    </row>
    <row r="51" spans="1:8" ht="15" thickBot="1" x14ac:dyDescent="0.2">
      <c r="A51" s="62"/>
      <c r="B51" s="13"/>
      <c r="C51" s="13"/>
      <c r="D51" s="51"/>
      <c r="E51" s="52"/>
      <c r="F51" s="25"/>
      <c r="G51" s="33"/>
      <c r="H51" s="34"/>
    </row>
    <row r="52" spans="1:8" s="17" customFormat="1" x14ac:dyDescent="0.15">
      <c r="A52" s="63" t="s">
        <v>21</v>
      </c>
      <c r="B52" s="35"/>
      <c r="C52" s="35"/>
      <c r="D52" s="53"/>
      <c r="E52" s="54"/>
      <c r="F52" s="36"/>
      <c r="G52" s="37"/>
      <c r="H52" s="38">
        <f>+SUM(H6:H51)</f>
        <v>0</v>
      </c>
    </row>
    <row r="53" spans="1:8" s="17" customFormat="1" x14ac:dyDescent="0.15">
      <c r="A53" s="64" t="s">
        <v>25</v>
      </c>
      <c r="B53" s="39"/>
      <c r="C53" s="39"/>
      <c r="D53" s="55"/>
      <c r="E53" s="56"/>
      <c r="F53" s="40"/>
      <c r="G53" s="41"/>
      <c r="H53" s="42">
        <f>+H52*0.1</f>
        <v>0</v>
      </c>
    </row>
    <row r="54" spans="1:8" s="17" customFormat="1" ht="15" thickBot="1" x14ac:dyDescent="0.2">
      <c r="A54" s="65" t="s">
        <v>22</v>
      </c>
      <c r="B54" s="43"/>
      <c r="C54" s="43"/>
      <c r="D54" s="57"/>
      <c r="E54" s="58"/>
      <c r="F54" s="44"/>
      <c r="G54" s="45"/>
      <c r="H54" s="46">
        <f>+H53+H52</f>
        <v>0</v>
      </c>
    </row>
    <row r="55" spans="1:8" ht="15" thickBot="1" x14ac:dyDescent="0.2"/>
    <row r="56" spans="1:8" ht="15" thickBot="1" x14ac:dyDescent="0.2">
      <c r="A56" s="116" t="s">
        <v>23</v>
      </c>
      <c r="B56" s="117"/>
      <c r="C56" s="116" t="s">
        <v>24</v>
      </c>
      <c r="D56" s="118"/>
      <c r="E56" s="118"/>
      <c r="F56" s="118"/>
      <c r="G56" s="118"/>
      <c r="H56" s="117"/>
    </row>
    <row r="57" spans="1:8" ht="128.25" customHeight="1" thickBot="1" x14ac:dyDescent="0.2">
      <c r="A57" s="116"/>
      <c r="B57" s="117"/>
      <c r="C57" s="116"/>
      <c r="D57" s="118"/>
      <c r="E57" s="118"/>
      <c r="F57" s="118"/>
      <c r="G57" s="118"/>
      <c r="H57" s="117"/>
    </row>
  </sheetData>
  <mergeCells count="7">
    <mergeCell ref="A56:B56"/>
    <mergeCell ref="A57:B57"/>
    <mergeCell ref="C56:H56"/>
    <mergeCell ref="C57:H57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5DD99-EC04-0644-A107-4AEA8A029BE4}">
  <sheetPr>
    <pageSetUpPr fitToPage="1"/>
  </sheetPr>
  <dimension ref="A1:G70"/>
  <sheetViews>
    <sheetView view="pageBreakPreview" topLeftCell="A56" zoomScaleNormal="100" zoomScaleSheetLayoutView="100" workbookViewId="0">
      <selection activeCell="C49" sqref="C49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111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48FCAD9A-25D5-6349-BA94-DFDA2F4E28F7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CA7F9-F854-9B4B-BC01-BA520D580A34}">
  <sheetPr>
    <pageSetUpPr fitToPage="1"/>
  </sheetPr>
  <dimension ref="A1:H33"/>
  <sheetViews>
    <sheetView view="pageBreakPreview" topLeftCell="A4" zoomScaleNormal="100" zoomScaleSheetLayoutView="100" workbookViewId="0">
      <selection activeCell="C21" sqref="C21"/>
    </sheetView>
  </sheetViews>
  <sheetFormatPr baseColWidth="10" defaultColWidth="11.5" defaultRowHeight="14" x14ac:dyDescent="0.15"/>
  <cols>
    <col min="1" max="1" width="12.5" style="59" customWidth="1"/>
    <col min="2" max="2" width="64" style="10" customWidth="1"/>
    <col min="3" max="3" width="26.5" style="10" customWidth="1"/>
    <col min="4" max="4" width="7" style="47" customWidth="1"/>
    <col min="5" max="5" width="15.33203125" style="48" customWidth="1"/>
    <col min="6" max="6" width="15.33203125" style="21" customWidth="1"/>
    <col min="7" max="8" width="19.83203125" style="26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tr">
        <f>'PDG CARRELAGE'!A41</f>
        <v>LOT N°9 - CARRELAGE-FAIENCE-SOLS SOUPLES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15">
      <c r="A6" s="60"/>
      <c r="B6" s="11"/>
      <c r="C6" s="11"/>
      <c r="D6" s="49"/>
      <c r="E6" s="50"/>
      <c r="F6" s="23"/>
      <c r="G6" s="29"/>
      <c r="H6" s="30"/>
    </row>
    <row r="7" spans="1:8" x14ac:dyDescent="0.15">
      <c r="A7" s="61" t="s">
        <v>136</v>
      </c>
      <c r="B7" s="12" t="s">
        <v>135</v>
      </c>
      <c r="C7" s="12"/>
      <c r="D7" s="18"/>
      <c r="E7" s="19"/>
      <c r="F7" s="24"/>
      <c r="G7" s="31"/>
      <c r="H7" s="32"/>
    </row>
    <row r="8" spans="1:8" x14ac:dyDescent="0.15">
      <c r="A8" s="61"/>
      <c r="B8" s="68" t="s">
        <v>132</v>
      </c>
      <c r="C8" s="12"/>
      <c r="D8" s="18" t="s">
        <v>77</v>
      </c>
      <c r="E8" s="19">
        <v>23.1</v>
      </c>
      <c r="F8" s="24"/>
      <c r="G8" s="31"/>
      <c r="H8" s="32"/>
    </row>
    <row r="9" spans="1:8" ht="30" x14ac:dyDescent="0.15">
      <c r="A9" s="61" t="s">
        <v>134</v>
      </c>
      <c r="B9" s="20" t="s">
        <v>133</v>
      </c>
      <c r="C9" s="12"/>
      <c r="D9" s="18"/>
      <c r="E9" s="19"/>
      <c r="F9" s="24"/>
      <c r="G9" s="31"/>
      <c r="H9" s="32"/>
    </row>
    <row r="10" spans="1:8" x14ac:dyDescent="0.15">
      <c r="A10" s="61"/>
      <c r="B10" s="68" t="s">
        <v>132</v>
      </c>
      <c r="C10" s="12"/>
      <c r="D10" s="18" t="s">
        <v>77</v>
      </c>
      <c r="E10" s="19">
        <f>E8</f>
        <v>23.1</v>
      </c>
      <c r="F10" s="24"/>
      <c r="G10" s="31"/>
      <c r="H10" s="32"/>
    </row>
    <row r="11" spans="1:8" ht="33" customHeight="1" x14ac:dyDescent="0.15">
      <c r="A11" s="61" t="s">
        <v>131</v>
      </c>
      <c r="B11" s="69" t="s">
        <v>130</v>
      </c>
      <c r="C11" s="12"/>
      <c r="D11" s="18"/>
      <c r="E11" s="19"/>
      <c r="F11" s="24"/>
      <c r="G11" s="31"/>
      <c r="H11" s="32"/>
    </row>
    <row r="12" spans="1:8" x14ac:dyDescent="0.15">
      <c r="A12" s="61"/>
      <c r="B12" s="68" t="s">
        <v>129</v>
      </c>
      <c r="C12" s="12"/>
      <c r="D12" s="18" t="s">
        <v>45</v>
      </c>
      <c r="E12" s="19">
        <f>22.3+7.3</f>
        <v>29.6</v>
      </c>
      <c r="F12" s="24"/>
      <c r="G12" s="31"/>
      <c r="H12" s="32"/>
    </row>
    <row r="13" spans="1:8" ht="30" x14ac:dyDescent="0.15">
      <c r="A13" s="61" t="s">
        <v>128</v>
      </c>
      <c r="B13" s="20" t="s">
        <v>127</v>
      </c>
      <c r="C13" s="12"/>
      <c r="D13" s="18"/>
      <c r="E13" s="19"/>
      <c r="F13" s="24"/>
      <c r="G13" s="31"/>
      <c r="H13" s="32"/>
    </row>
    <row r="14" spans="1:8" x14ac:dyDescent="0.15">
      <c r="A14" s="61"/>
      <c r="B14" s="68" t="s">
        <v>126</v>
      </c>
      <c r="C14" s="12"/>
      <c r="D14" s="18" t="s">
        <v>28</v>
      </c>
      <c r="E14" s="19">
        <v>1</v>
      </c>
      <c r="F14" s="24"/>
      <c r="G14" s="31"/>
      <c r="H14" s="32"/>
    </row>
    <row r="15" spans="1:8" x14ac:dyDescent="0.15">
      <c r="A15" s="61" t="s">
        <v>125</v>
      </c>
      <c r="B15" s="12" t="s">
        <v>124</v>
      </c>
      <c r="C15" s="73" t="s">
        <v>123</v>
      </c>
      <c r="D15" s="18"/>
      <c r="E15" s="19"/>
      <c r="F15" s="24"/>
      <c r="G15" s="31"/>
      <c r="H15" s="32"/>
    </row>
    <row r="16" spans="1:8" x14ac:dyDescent="0.15">
      <c r="A16" s="61"/>
      <c r="B16" s="68" t="s">
        <v>122</v>
      </c>
      <c r="C16" s="12"/>
      <c r="D16" s="18" t="s">
        <v>77</v>
      </c>
      <c r="E16" s="19">
        <v>4.8</v>
      </c>
      <c r="F16" s="24"/>
      <c r="G16" s="31"/>
      <c r="H16" s="32"/>
    </row>
    <row r="17" spans="1:8" x14ac:dyDescent="0.15">
      <c r="A17" s="61" t="s">
        <v>121</v>
      </c>
      <c r="B17" s="12" t="s">
        <v>120</v>
      </c>
      <c r="C17" s="12"/>
      <c r="D17" s="18"/>
      <c r="E17" s="19"/>
      <c r="F17" s="24"/>
      <c r="G17" s="31"/>
      <c r="H17" s="32"/>
    </row>
    <row r="18" spans="1:8" x14ac:dyDescent="0.15">
      <c r="A18" s="61"/>
      <c r="B18" s="66" t="s">
        <v>119</v>
      </c>
      <c r="C18" s="12"/>
      <c r="D18" s="18" t="s">
        <v>77</v>
      </c>
      <c r="E18" s="19">
        <v>1.75</v>
      </c>
      <c r="F18" s="24"/>
      <c r="G18" s="31"/>
      <c r="H18" s="32"/>
    </row>
    <row r="19" spans="1:8" ht="28" x14ac:dyDescent="0.15">
      <c r="A19" s="61"/>
      <c r="B19" s="68" t="s">
        <v>118</v>
      </c>
      <c r="C19" s="12"/>
      <c r="D19" s="18" t="s">
        <v>77</v>
      </c>
      <c r="E19" s="19">
        <v>15.6</v>
      </c>
      <c r="F19" s="24"/>
      <c r="G19" s="31"/>
      <c r="H19" s="32"/>
    </row>
    <row r="20" spans="1:8" x14ac:dyDescent="0.15">
      <c r="A20" s="61" t="s">
        <v>117</v>
      </c>
      <c r="B20" s="12" t="s">
        <v>116</v>
      </c>
      <c r="C20" s="12"/>
      <c r="D20" s="18"/>
      <c r="E20" s="19"/>
      <c r="F20" s="24"/>
      <c r="G20" s="31"/>
      <c r="H20" s="32"/>
    </row>
    <row r="21" spans="1:8" x14ac:dyDescent="0.15">
      <c r="A21" s="61"/>
      <c r="B21" s="68" t="s">
        <v>115</v>
      </c>
      <c r="C21" s="12"/>
      <c r="D21" s="18" t="s">
        <v>28</v>
      </c>
      <c r="E21" s="19">
        <v>1</v>
      </c>
      <c r="F21" s="24"/>
      <c r="G21" s="31"/>
      <c r="H21" s="32"/>
    </row>
    <row r="22" spans="1:8" x14ac:dyDescent="0.15">
      <c r="A22" s="61"/>
      <c r="B22" s="12"/>
      <c r="C22" s="12"/>
      <c r="D22" s="18"/>
      <c r="E22" s="19"/>
      <c r="F22" s="24"/>
      <c r="G22" s="31"/>
      <c r="H22" s="32"/>
    </row>
    <row r="23" spans="1:8" x14ac:dyDescent="0.15">
      <c r="A23" s="61"/>
      <c r="B23" s="17" t="s">
        <v>26</v>
      </c>
      <c r="C23" s="12"/>
      <c r="D23" s="18"/>
      <c r="E23" s="19"/>
      <c r="F23" s="24"/>
      <c r="G23" s="31"/>
      <c r="H23" s="32"/>
    </row>
    <row r="24" spans="1:8" x14ac:dyDescent="0.15">
      <c r="A24" s="61" t="s">
        <v>114</v>
      </c>
      <c r="B24" s="12" t="s">
        <v>27</v>
      </c>
      <c r="C24" s="12"/>
      <c r="D24" s="18" t="s">
        <v>28</v>
      </c>
      <c r="E24" s="19">
        <v>1</v>
      </c>
      <c r="F24" s="24"/>
      <c r="G24" s="31"/>
      <c r="H24" s="32"/>
    </row>
    <row r="25" spans="1:8" ht="30" x14ac:dyDescent="0.15">
      <c r="A25" s="61" t="s">
        <v>113</v>
      </c>
      <c r="B25" s="20" t="s">
        <v>29</v>
      </c>
      <c r="C25" s="12"/>
      <c r="D25" s="18" t="s">
        <v>28</v>
      </c>
      <c r="E25" s="19">
        <v>1</v>
      </c>
      <c r="F25" s="24"/>
      <c r="G25" s="31"/>
      <c r="H25" s="32"/>
    </row>
    <row r="26" spans="1:8" ht="30" x14ac:dyDescent="0.15">
      <c r="A26" s="61" t="s">
        <v>112</v>
      </c>
      <c r="B26" s="20" t="s">
        <v>30</v>
      </c>
      <c r="C26" s="12"/>
      <c r="D26" s="18" t="s">
        <v>28</v>
      </c>
      <c r="E26" s="19">
        <v>1</v>
      </c>
      <c r="F26" s="24"/>
      <c r="G26" s="31"/>
      <c r="H26" s="32"/>
    </row>
    <row r="27" spans="1:8" ht="15" thickBot="1" x14ac:dyDescent="0.2">
      <c r="A27" s="62"/>
      <c r="B27" s="13"/>
      <c r="C27" s="13"/>
      <c r="D27" s="51"/>
      <c r="E27" s="52"/>
      <c r="F27" s="25"/>
      <c r="G27" s="33"/>
      <c r="H27" s="34"/>
    </row>
    <row r="28" spans="1:8" s="17" customFormat="1" x14ac:dyDescent="0.15">
      <c r="A28" s="63" t="s">
        <v>21</v>
      </c>
      <c r="B28" s="35"/>
      <c r="C28" s="35"/>
      <c r="D28" s="53"/>
      <c r="E28" s="54"/>
      <c r="F28" s="36"/>
      <c r="G28" s="37"/>
      <c r="H28" s="38">
        <f>+SUM(H6:H27)</f>
        <v>0</v>
      </c>
    </row>
    <row r="29" spans="1:8" s="17" customFormat="1" x14ac:dyDescent="0.15">
      <c r="A29" s="64" t="s">
        <v>25</v>
      </c>
      <c r="B29" s="39"/>
      <c r="C29" s="39"/>
      <c r="D29" s="55"/>
      <c r="E29" s="56"/>
      <c r="F29" s="40"/>
      <c r="G29" s="41"/>
      <c r="H29" s="42">
        <f>+H28*0.1</f>
        <v>0</v>
      </c>
    </row>
    <row r="30" spans="1:8" s="17" customFormat="1" ht="15" thickBot="1" x14ac:dyDescent="0.2">
      <c r="A30" s="65" t="s">
        <v>22</v>
      </c>
      <c r="B30" s="43"/>
      <c r="C30" s="43"/>
      <c r="D30" s="57"/>
      <c r="E30" s="58"/>
      <c r="F30" s="44"/>
      <c r="G30" s="45"/>
      <c r="H30" s="46">
        <f>+H29+H28</f>
        <v>0</v>
      </c>
    </row>
    <row r="31" spans="1:8" ht="15" thickBot="1" x14ac:dyDescent="0.2"/>
    <row r="32" spans="1:8" ht="15" thickBot="1" x14ac:dyDescent="0.2">
      <c r="A32" s="116" t="s">
        <v>23</v>
      </c>
      <c r="B32" s="117"/>
      <c r="C32" s="116" t="s">
        <v>24</v>
      </c>
      <c r="D32" s="118"/>
      <c r="E32" s="118"/>
      <c r="F32" s="118"/>
      <c r="G32" s="118"/>
      <c r="H32" s="117"/>
    </row>
    <row r="33" spans="1:8" ht="128.25" customHeight="1" thickBot="1" x14ac:dyDescent="0.2">
      <c r="A33" s="116"/>
      <c r="B33" s="117"/>
      <c r="C33" s="116"/>
      <c r="D33" s="118"/>
      <c r="E33" s="118"/>
      <c r="F33" s="118"/>
      <c r="G33" s="118"/>
      <c r="H33" s="117"/>
    </row>
  </sheetData>
  <mergeCells count="7">
    <mergeCell ref="A32:B32"/>
    <mergeCell ref="A33:B33"/>
    <mergeCell ref="C32:H32"/>
    <mergeCell ref="C33:H33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11929-3617-324C-9C91-821E7E7B500E}">
  <sheetPr>
    <pageSetUpPr fitToPage="1"/>
  </sheetPr>
  <dimension ref="A1:G70"/>
  <sheetViews>
    <sheetView view="pageBreakPreview" topLeftCell="A23" zoomScaleNormal="100" zoomScaleSheetLayoutView="100" workbookViewId="0">
      <selection activeCell="A55" sqref="A55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137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752AFD87-CDF7-4C4E-8CB1-493ECDAE1EA5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2B569-18C1-854C-A1CE-0A1236FB6C19}">
  <sheetPr>
    <pageSetUpPr fitToPage="1"/>
  </sheetPr>
  <dimension ref="A1:H37"/>
  <sheetViews>
    <sheetView view="pageBreakPreview" topLeftCell="A16" zoomScaleNormal="100" zoomScaleSheetLayoutView="100" workbookViewId="0">
      <selection activeCell="B15" sqref="B15"/>
    </sheetView>
  </sheetViews>
  <sheetFormatPr baseColWidth="10" defaultColWidth="11.5" defaultRowHeight="14" x14ac:dyDescent="0.15"/>
  <cols>
    <col min="1" max="1" width="12.5" style="59" customWidth="1"/>
    <col min="2" max="2" width="64" style="10" customWidth="1"/>
    <col min="3" max="3" width="26.5" style="10" customWidth="1"/>
    <col min="4" max="4" width="7" style="47" customWidth="1"/>
    <col min="5" max="5" width="15.33203125" style="48" customWidth="1"/>
    <col min="6" max="6" width="15.33203125" style="21" customWidth="1"/>
    <col min="7" max="8" width="19.83203125" style="26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tr">
        <f>'PDG PEINTURE'!A41</f>
        <v>LOT N°10 - PEINTURE-RAVALEMENT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15">
      <c r="A6" s="60"/>
      <c r="B6" s="11"/>
      <c r="C6" s="11"/>
      <c r="D6" s="49"/>
      <c r="E6" s="50"/>
      <c r="F6" s="23"/>
      <c r="G6" s="29"/>
      <c r="H6" s="30"/>
    </row>
    <row r="7" spans="1:8" x14ac:dyDescent="0.15">
      <c r="A7" s="61" t="s">
        <v>164</v>
      </c>
      <c r="B7" s="12" t="s">
        <v>163</v>
      </c>
      <c r="C7" s="12"/>
      <c r="D7" s="18"/>
      <c r="E7" s="19"/>
      <c r="F7" s="24"/>
      <c r="G7" s="31"/>
      <c r="H7" s="32"/>
    </row>
    <row r="8" spans="1:8" x14ac:dyDescent="0.15">
      <c r="A8" s="61"/>
      <c r="B8" s="68" t="s">
        <v>132</v>
      </c>
      <c r="C8" s="12"/>
      <c r="D8" s="18" t="s">
        <v>28</v>
      </c>
      <c r="E8" s="19">
        <v>1</v>
      </c>
      <c r="F8" s="24"/>
      <c r="G8" s="31"/>
      <c r="H8" s="32"/>
    </row>
    <row r="9" spans="1:8" ht="30" x14ac:dyDescent="0.15">
      <c r="A9" s="61" t="s">
        <v>162</v>
      </c>
      <c r="B9" s="20" t="s">
        <v>161</v>
      </c>
      <c r="C9" s="12"/>
      <c r="D9" s="18"/>
      <c r="E9" s="19"/>
      <c r="F9" s="24"/>
      <c r="G9" s="31"/>
      <c r="H9" s="32"/>
    </row>
    <row r="10" spans="1:8" x14ac:dyDescent="0.15">
      <c r="A10" s="61"/>
      <c r="B10" s="66" t="s">
        <v>160</v>
      </c>
      <c r="C10" s="12"/>
      <c r="D10" s="18" t="s">
        <v>77</v>
      </c>
      <c r="E10" s="19">
        <f>12.6+12.7+6.8+12.5*2+1.44*2+12.5+0.9+3.85</f>
        <v>77.22999999999999</v>
      </c>
      <c r="F10" s="24"/>
      <c r="G10" s="31"/>
      <c r="H10" s="32"/>
    </row>
    <row r="11" spans="1:8" ht="30" x14ac:dyDescent="0.15">
      <c r="A11" s="61" t="s">
        <v>159</v>
      </c>
      <c r="B11" s="20" t="s">
        <v>158</v>
      </c>
      <c r="C11" s="12"/>
      <c r="D11" s="18"/>
      <c r="E11" s="19"/>
      <c r="F11" s="24"/>
      <c r="G11" s="31"/>
      <c r="H11" s="32"/>
    </row>
    <row r="12" spans="1:8" x14ac:dyDescent="0.15">
      <c r="A12" s="61"/>
      <c r="B12" s="68" t="s">
        <v>157</v>
      </c>
      <c r="C12" s="12"/>
      <c r="D12" s="18" t="s">
        <v>77</v>
      </c>
      <c r="E12" s="19">
        <v>14.5</v>
      </c>
      <c r="F12" s="24"/>
      <c r="G12" s="31"/>
      <c r="H12" s="32"/>
    </row>
    <row r="13" spans="1:8" x14ac:dyDescent="0.15">
      <c r="A13" s="61" t="s">
        <v>156</v>
      </c>
      <c r="B13" s="12" t="s">
        <v>155</v>
      </c>
      <c r="C13" s="12"/>
      <c r="D13" s="18"/>
      <c r="E13" s="19"/>
      <c r="F13" s="24"/>
      <c r="G13" s="31"/>
      <c r="H13" s="32"/>
    </row>
    <row r="14" spans="1:8" ht="28" x14ac:dyDescent="0.15">
      <c r="A14" s="61"/>
      <c r="B14" s="68" t="s">
        <v>154</v>
      </c>
      <c r="C14" s="12"/>
      <c r="D14" s="18" t="s">
        <v>77</v>
      </c>
      <c r="E14" s="19">
        <v>4.58</v>
      </c>
      <c r="F14" s="24"/>
      <c r="G14" s="31"/>
      <c r="H14" s="32"/>
    </row>
    <row r="15" spans="1:8" ht="28" x14ac:dyDescent="0.15">
      <c r="A15" s="61"/>
      <c r="B15" s="68" t="s">
        <v>153</v>
      </c>
      <c r="C15" s="12"/>
      <c r="D15" s="18" t="s">
        <v>77</v>
      </c>
      <c r="E15" s="19">
        <v>3.6</v>
      </c>
      <c r="F15" s="24"/>
      <c r="G15" s="31"/>
      <c r="H15" s="32"/>
    </row>
    <row r="16" spans="1:8" x14ac:dyDescent="0.15">
      <c r="A16" s="61"/>
      <c r="B16" s="68" t="s">
        <v>152</v>
      </c>
      <c r="C16" s="12"/>
      <c r="D16" s="18" t="s">
        <v>77</v>
      </c>
      <c r="E16" s="19">
        <v>0.7</v>
      </c>
      <c r="F16" s="24"/>
      <c r="G16" s="31"/>
      <c r="H16" s="32"/>
    </row>
    <row r="17" spans="1:8" x14ac:dyDescent="0.15">
      <c r="A17" s="61"/>
      <c r="B17" s="68" t="s">
        <v>151</v>
      </c>
      <c r="C17" s="12"/>
      <c r="D17" s="18" t="s">
        <v>28</v>
      </c>
      <c r="E17" s="19">
        <v>1</v>
      </c>
      <c r="F17" s="24"/>
      <c r="G17" s="31"/>
      <c r="H17" s="32"/>
    </row>
    <row r="18" spans="1:8" x14ac:dyDescent="0.15">
      <c r="A18" s="61" t="s">
        <v>150</v>
      </c>
      <c r="B18" s="12" t="s">
        <v>149</v>
      </c>
      <c r="C18" s="12"/>
      <c r="D18" s="18"/>
      <c r="E18" s="19"/>
      <c r="F18" s="24"/>
      <c r="G18" s="31"/>
      <c r="H18" s="32"/>
    </row>
    <row r="19" spans="1:8" x14ac:dyDescent="0.15">
      <c r="A19" s="61"/>
      <c r="B19" s="68" t="s">
        <v>148</v>
      </c>
      <c r="C19" s="12"/>
      <c r="D19" s="18" t="s">
        <v>49</v>
      </c>
      <c r="E19" s="19">
        <v>2</v>
      </c>
      <c r="F19" s="24"/>
      <c r="G19" s="31"/>
      <c r="H19" s="32"/>
    </row>
    <row r="20" spans="1:8" ht="15" x14ac:dyDescent="0.15">
      <c r="A20" s="61" t="s">
        <v>147</v>
      </c>
      <c r="B20" s="20" t="s">
        <v>146</v>
      </c>
      <c r="C20" s="12"/>
      <c r="D20" s="18"/>
      <c r="E20" s="19"/>
      <c r="F20" s="24"/>
      <c r="G20" s="31"/>
      <c r="H20" s="32"/>
    </row>
    <row r="21" spans="1:8" x14ac:dyDescent="0.15">
      <c r="A21" s="61"/>
      <c r="B21" s="68" t="s">
        <v>143</v>
      </c>
      <c r="C21" s="12"/>
      <c r="D21" s="18" t="s">
        <v>28</v>
      </c>
      <c r="E21" s="19">
        <v>1</v>
      </c>
      <c r="F21" s="24"/>
      <c r="G21" s="31"/>
      <c r="H21" s="32"/>
    </row>
    <row r="22" spans="1:8" ht="30" x14ac:dyDescent="0.15">
      <c r="A22" s="61" t="s">
        <v>145</v>
      </c>
      <c r="B22" s="20" t="s">
        <v>144</v>
      </c>
      <c r="C22" s="12"/>
      <c r="D22" s="18"/>
      <c r="E22" s="19"/>
      <c r="F22" s="24"/>
      <c r="G22" s="31"/>
      <c r="H22" s="32"/>
    </row>
    <row r="23" spans="1:8" x14ac:dyDescent="0.15">
      <c r="A23" s="61"/>
      <c r="B23" s="68" t="s">
        <v>143</v>
      </c>
      <c r="C23" s="12"/>
      <c r="D23" s="18" t="s">
        <v>28</v>
      </c>
      <c r="E23" s="19">
        <v>1</v>
      </c>
      <c r="F23" s="24"/>
      <c r="G23" s="31"/>
      <c r="H23" s="32"/>
    </row>
    <row r="24" spans="1:8" ht="45" x14ac:dyDescent="0.15">
      <c r="A24" s="61" t="s">
        <v>142</v>
      </c>
      <c r="B24" s="20" t="s">
        <v>141</v>
      </c>
      <c r="C24" s="12"/>
      <c r="D24" s="18"/>
      <c r="E24" s="19"/>
      <c r="F24" s="24"/>
      <c r="G24" s="31"/>
      <c r="H24" s="32"/>
    </row>
    <row r="25" spans="1:8" x14ac:dyDescent="0.15">
      <c r="A25" s="61"/>
      <c r="B25" s="68" t="s">
        <v>70</v>
      </c>
      <c r="C25" s="12"/>
      <c r="D25" s="18" t="s">
        <v>28</v>
      </c>
      <c r="E25" s="19">
        <v>1</v>
      </c>
      <c r="F25" s="24"/>
      <c r="G25" s="31"/>
      <c r="H25" s="32"/>
    </row>
    <row r="26" spans="1:8" x14ac:dyDescent="0.15">
      <c r="A26" s="61"/>
      <c r="B26" s="12"/>
      <c r="C26" s="12"/>
      <c r="D26" s="18"/>
      <c r="E26" s="19"/>
      <c r="F26" s="24"/>
      <c r="G26" s="31"/>
      <c r="H26" s="32"/>
    </row>
    <row r="27" spans="1:8" x14ac:dyDescent="0.15">
      <c r="A27" s="61"/>
      <c r="B27" s="17" t="s">
        <v>26</v>
      </c>
      <c r="C27" s="12"/>
      <c r="D27" s="18"/>
      <c r="E27" s="19"/>
      <c r="F27" s="24"/>
      <c r="G27" s="31"/>
      <c r="H27" s="32"/>
    </row>
    <row r="28" spans="1:8" x14ac:dyDescent="0.15">
      <c r="A28" s="61" t="s">
        <v>140</v>
      </c>
      <c r="B28" s="12" t="s">
        <v>27</v>
      </c>
      <c r="C28" s="12"/>
      <c r="D28" s="18" t="s">
        <v>28</v>
      </c>
      <c r="E28" s="19">
        <v>1</v>
      </c>
      <c r="F28" s="24"/>
      <c r="G28" s="31"/>
      <c r="H28" s="32"/>
    </row>
    <row r="29" spans="1:8" ht="30" x14ac:dyDescent="0.15">
      <c r="A29" s="61" t="s">
        <v>139</v>
      </c>
      <c r="B29" s="20" t="s">
        <v>29</v>
      </c>
      <c r="C29" s="12"/>
      <c r="D29" s="18" t="s">
        <v>28</v>
      </c>
      <c r="E29" s="19">
        <v>1</v>
      </c>
      <c r="F29" s="24"/>
      <c r="G29" s="31"/>
      <c r="H29" s="32"/>
    </row>
    <row r="30" spans="1:8" ht="30" x14ac:dyDescent="0.15">
      <c r="A30" s="61" t="s">
        <v>138</v>
      </c>
      <c r="B30" s="20" t="s">
        <v>30</v>
      </c>
      <c r="C30" s="12"/>
      <c r="D30" s="18" t="s">
        <v>28</v>
      </c>
      <c r="E30" s="19">
        <v>1</v>
      </c>
      <c r="F30" s="24"/>
      <c r="G30" s="31"/>
      <c r="H30" s="32"/>
    </row>
    <row r="31" spans="1:8" ht="15" thickBot="1" x14ac:dyDescent="0.2">
      <c r="A31" s="62"/>
      <c r="B31" s="13"/>
      <c r="C31" s="13"/>
      <c r="D31" s="51"/>
      <c r="E31" s="52"/>
      <c r="F31" s="25"/>
      <c r="G31" s="33"/>
      <c r="H31" s="34"/>
    </row>
    <row r="32" spans="1:8" s="17" customFormat="1" x14ac:dyDescent="0.15">
      <c r="A32" s="63" t="s">
        <v>21</v>
      </c>
      <c r="B32" s="35"/>
      <c r="C32" s="35"/>
      <c r="D32" s="53"/>
      <c r="E32" s="54"/>
      <c r="F32" s="36"/>
      <c r="G32" s="37"/>
      <c r="H32" s="38">
        <f>+SUM(H6:H31)</f>
        <v>0</v>
      </c>
    </row>
    <row r="33" spans="1:8" s="17" customFormat="1" x14ac:dyDescent="0.15">
      <c r="A33" s="64" t="s">
        <v>25</v>
      </c>
      <c r="B33" s="39"/>
      <c r="C33" s="39"/>
      <c r="D33" s="55"/>
      <c r="E33" s="56"/>
      <c r="F33" s="40"/>
      <c r="G33" s="41"/>
      <c r="H33" s="42">
        <f>+H32*0.1</f>
        <v>0</v>
      </c>
    </row>
    <row r="34" spans="1:8" s="17" customFormat="1" ht="15" thickBot="1" x14ac:dyDescent="0.2">
      <c r="A34" s="65" t="s">
        <v>22</v>
      </c>
      <c r="B34" s="43"/>
      <c r="C34" s="43"/>
      <c r="D34" s="57"/>
      <c r="E34" s="58"/>
      <c r="F34" s="44"/>
      <c r="G34" s="45"/>
      <c r="H34" s="46">
        <f>+H33+H32</f>
        <v>0</v>
      </c>
    </row>
    <row r="35" spans="1:8" ht="15" thickBot="1" x14ac:dyDescent="0.2"/>
    <row r="36" spans="1:8" ht="15" thickBot="1" x14ac:dyDescent="0.2">
      <c r="A36" s="116" t="s">
        <v>23</v>
      </c>
      <c r="B36" s="117"/>
      <c r="C36" s="116" t="s">
        <v>24</v>
      </c>
      <c r="D36" s="118"/>
      <c r="E36" s="118"/>
      <c r="F36" s="118"/>
      <c r="G36" s="118"/>
      <c r="H36" s="117"/>
    </row>
    <row r="37" spans="1:8" ht="128.25" customHeight="1" thickBot="1" x14ac:dyDescent="0.2">
      <c r="A37" s="116"/>
      <c r="B37" s="117"/>
      <c r="C37" s="116"/>
      <c r="D37" s="118"/>
      <c r="E37" s="118"/>
      <c r="F37" s="118"/>
      <c r="G37" s="118"/>
      <c r="H37" s="117"/>
    </row>
  </sheetData>
  <mergeCells count="7">
    <mergeCell ref="A36:B36"/>
    <mergeCell ref="A37:B37"/>
    <mergeCell ref="C36:H36"/>
    <mergeCell ref="C37:H37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75E2B-0D78-374A-8FF3-1F89780A791C}">
  <sheetPr>
    <pageSetUpPr fitToPage="1"/>
  </sheetPr>
  <dimension ref="A1:G70"/>
  <sheetViews>
    <sheetView view="pageBreakPreview" topLeftCell="A49" zoomScaleNormal="100" zoomScaleSheetLayoutView="100" workbookViewId="0">
      <selection activeCell="C53" sqref="C53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165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48D9BE53-E54D-F441-9E77-69CFEE26F008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68F5D-3439-414D-B3B7-E2D780C02575}">
  <sheetPr>
    <pageSetUpPr fitToPage="1"/>
  </sheetPr>
  <dimension ref="A1:H60"/>
  <sheetViews>
    <sheetView view="pageBreakPreview" topLeftCell="A40" zoomScaleNormal="100" zoomScaleSheetLayoutView="100" workbookViewId="0">
      <selection activeCell="D53" sqref="D53"/>
    </sheetView>
  </sheetViews>
  <sheetFormatPr baseColWidth="10" defaultColWidth="11.5" defaultRowHeight="14" x14ac:dyDescent="0.15"/>
  <cols>
    <col min="1" max="1" width="12.5" style="59" customWidth="1"/>
    <col min="2" max="2" width="64" style="10" customWidth="1"/>
    <col min="3" max="3" width="28" style="10" customWidth="1"/>
    <col min="4" max="4" width="7" style="47" customWidth="1"/>
    <col min="5" max="5" width="15.33203125" style="48" customWidth="1"/>
    <col min="6" max="6" width="15.33203125" style="21" customWidth="1"/>
    <col min="7" max="8" width="19.83203125" style="26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tr">
        <f>'PDG ELECT'!A41</f>
        <v>LOT N°11 - ELECTRICITE-VMC-CHAUFFAGE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15">
      <c r="A6" s="60"/>
      <c r="B6" s="11"/>
      <c r="C6" s="11"/>
      <c r="D6" s="49"/>
      <c r="E6" s="50"/>
      <c r="F6" s="23"/>
      <c r="G6" s="29"/>
      <c r="H6" s="30"/>
    </row>
    <row r="7" spans="1:8" ht="15" x14ac:dyDescent="0.15">
      <c r="A7" s="61" t="s">
        <v>211</v>
      </c>
      <c r="B7" s="20" t="s">
        <v>210</v>
      </c>
      <c r="C7" s="73" t="s">
        <v>123</v>
      </c>
      <c r="D7" s="18"/>
      <c r="E7" s="19"/>
      <c r="F7" s="24"/>
      <c r="G7" s="31"/>
      <c r="H7" s="32"/>
    </row>
    <row r="8" spans="1:8" x14ac:dyDescent="0.15">
      <c r="A8" s="61"/>
      <c r="B8" s="68" t="s">
        <v>143</v>
      </c>
      <c r="C8" s="12"/>
      <c r="D8" s="18" t="s">
        <v>49</v>
      </c>
      <c r="E8" s="19">
        <v>1</v>
      </c>
      <c r="F8" s="24"/>
      <c r="G8" s="31"/>
      <c r="H8" s="32"/>
    </row>
    <row r="9" spans="1:8" x14ac:dyDescent="0.15">
      <c r="A9" s="61" t="s">
        <v>209</v>
      </c>
      <c r="B9" s="12" t="s">
        <v>208</v>
      </c>
      <c r="C9" s="73" t="s">
        <v>123</v>
      </c>
      <c r="D9" s="18"/>
      <c r="E9" s="19"/>
      <c r="F9" s="24"/>
      <c r="G9" s="31"/>
      <c r="H9" s="32"/>
    </row>
    <row r="10" spans="1:8" x14ac:dyDescent="0.15">
      <c r="A10" s="61"/>
      <c r="B10" s="68" t="s">
        <v>143</v>
      </c>
      <c r="C10" s="12"/>
      <c r="D10" s="18" t="s">
        <v>49</v>
      </c>
      <c r="E10" s="19">
        <v>1</v>
      </c>
      <c r="F10" s="24"/>
      <c r="G10" s="31"/>
      <c r="H10" s="32"/>
    </row>
    <row r="11" spans="1:8" ht="30" x14ac:dyDescent="0.15">
      <c r="A11" s="61" t="s">
        <v>207</v>
      </c>
      <c r="B11" s="20" t="s">
        <v>206</v>
      </c>
      <c r="C11" s="12"/>
      <c r="D11" s="18"/>
      <c r="E11" s="19"/>
      <c r="F11" s="24"/>
      <c r="G11" s="31"/>
      <c r="H11" s="32"/>
    </row>
    <row r="12" spans="1:8" x14ac:dyDescent="0.15">
      <c r="A12" s="61"/>
      <c r="B12" s="68" t="s">
        <v>143</v>
      </c>
      <c r="C12" s="12"/>
      <c r="D12" s="18" t="s">
        <v>49</v>
      </c>
      <c r="E12" s="19">
        <v>1</v>
      </c>
      <c r="F12" s="24"/>
      <c r="G12" s="31"/>
      <c r="H12" s="32"/>
    </row>
    <row r="13" spans="1:8" ht="30" x14ac:dyDescent="0.15">
      <c r="A13" s="61" t="s">
        <v>205</v>
      </c>
      <c r="B13" s="20" t="s">
        <v>204</v>
      </c>
      <c r="C13" s="12"/>
      <c r="D13" s="18"/>
      <c r="E13" s="19"/>
      <c r="F13" s="24"/>
      <c r="G13" s="31"/>
      <c r="H13" s="32"/>
    </row>
    <row r="14" spans="1:8" x14ac:dyDescent="0.15">
      <c r="A14" s="61"/>
      <c r="B14" s="66" t="s">
        <v>203</v>
      </c>
      <c r="C14" s="12"/>
      <c r="D14" s="18" t="s">
        <v>49</v>
      </c>
      <c r="E14" s="19">
        <v>1</v>
      </c>
      <c r="F14" s="24"/>
      <c r="G14" s="31"/>
      <c r="H14" s="32"/>
    </row>
    <row r="15" spans="1:8" x14ac:dyDescent="0.15">
      <c r="A15" s="61" t="s">
        <v>202</v>
      </c>
      <c r="B15" s="12" t="s">
        <v>262</v>
      </c>
      <c r="C15" s="12"/>
      <c r="D15" s="18"/>
      <c r="E15" s="19"/>
      <c r="F15" s="24"/>
      <c r="G15" s="31"/>
      <c r="H15" s="32"/>
    </row>
    <row r="16" spans="1:8" ht="28" x14ac:dyDescent="0.15">
      <c r="A16" s="61"/>
      <c r="B16" s="68" t="s">
        <v>263</v>
      </c>
      <c r="C16" s="12"/>
      <c r="D16" s="18" t="s">
        <v>28</v>
      </c>
      <c r="E16" s="19">
        <v>1</v>
      </c>
      <c r="F16" s="24"/>
      <c r="G16" s="31"/>
      <c r="H16" s="32"/>
    </row>
    <row r="17" spans="1:8" x14ac:dyDescent="0.15">
      <c r="A17" s="61" t="s">
        <v>195</v>
      </c>
      <c r="B17" s="71" t="s">
        <v>201</v>
      </c>
      <c r="C17" s="12"/>
      <c r="D17" s="18"/>
      <c r="E17" s="19"/>
      <c r="F17" s="24"/>
      <c r="G17" s="31"/>
      <c r="H17" s="32"/>
    </row>
    <row r="18" spans="1:8" x14ac:dyDescent="0.15">
      <c r="A18" s="61"/>
      <c r="B18" s="12" t="s">
        <v>193</v>
      </c>
      <c r="C18" s="12"/>
      <c r="D18" s="18" t="s">
        <v>32</v>
      </c>
      <c r="E18" s="19">
        <v>1</v>
      </c>
      <c r="F18" s="24"/>
      <c r="G18" s="31"/>
      <c r="H18" s="32"/>
    </row>
    <row r="19" spans="1:8" x14ac:dyDescent="0.15">
      <c r="A19" s="61"/>
      <c r="B19" s="12" t="s">
        <v>184</v>
      </c>
      <c r="C19" s="73" t="s">
        <v>200</v>
      </c>
      <c r="D19" s="18" t="s">
        <v>32</v>
      </c>
      <c r="E19" s="19">
        <v>6</v>
      </c>
      <c r="F19" s="24"/>
      <c r="G19" s="31"/>
      <c r="H19" s="32"/>
    </row>
    <row r="20" spans="1:8" x14ac:dyDescent="0.15">
      <c r="A20" s="61"/>
      <c r="B20" s="12" t="s">
        <v>183</v>
      </c>
      <c r="C20" s="73" t="s">
        <v>199</v>
      </c>
      <c r="D20" s="18" t="s">
        <v>32</v>
      </c>
      <c r="E20" s="19">
        <v>1</v>
      </c>
      <c r="F20" s="24"/>
      <c r="G20" s="31"/>
      <c r="H20" s="32"/>
    </row>
    <row r="21" spans="1:8" x14ac:dyDescent="0.15">
      <c r="A21" s="61"/>
      <c r="B21" s="12" t="s">
        <v>198</v>
      </c>
      <c r="C21" s="73" t="s">
        <v>197</v>
      </c>
      <c r="D21" s="18" t="s">
        <v>32</v>
      </c>
      <c r="E21" s="19">
        <v>1</v>
      </c>
      <c r="F21" s="24"/>
      <c r="G21" s="31"/>
      <c r="H21" s="32"/>
    </row>
    <row r="22" spans="1:8" x14ac:dyDescent="0.15">
      <c r="A22" s="61"/>
      <c r="B22" s="12" t="s">
        <v>196</v>
      </c>
      <c r="C22" s="73"/>
      <c r="D22" s="18" t="s">
        <v>32</v>
      </c>
      <c r="E22" s="19">
        <v>1</v>
      </c>
      <c r="F22" s="24"/>
      <c r="G22" s="31"/>
      <c r="H22" s="32"/>
    </row>
    <row r="23" spans="1:8" x14ac:dyDescent="0.15">
      <c r="A23" s="61" t="s">
        <v>188</v>
      </c>
      <c r="B23" s="71" t="s">
        <v>194</v>
      </c>
      <c r="C23" s="12"/>
      <c r="D23" s="18"/>
      <c r="E23" s="19"/>
      <c r="F23" s="24"/>
      <c r="G23" s="31"/>
      <c r="H23" s="32"/>
    </row>
    <row r="24" spans="1:8" x14ac:dyDescent="0.15">
      <c r="A24" s="61"/>
      <c r="B24" s="12" t="s">
        <v>193</v>
      </c>
      <c r="C24" s="12"/>
      <c r="D24" s="18" t="s">
        <v>32</v>
      </c>
      <c r="E24" s="19">
        <v>1</v>
      </c>
      <c r="F24" s="24"/>
      <c r="G24" s="31"/>
      <c r="H24" s="32"/>
    </row>
    <row r="25" spans="1:8" x14ac:dyDescent="0.15">
      <c r="A25" s="61"/>
      <c r="B25" s="12" t="s">
        <v>184</v>
      </c>
      <c r="C25" s="73"/>
      <c r="D25" s="18" t="s">
        <v>32</v>
      </c>
      <c r="E25" s="19">
        <v>5</v>
      </c>
      <c r="F25" s="24"/>
      <c r="G25" s="31"/>
      <c r="H25" s="32"/>
    </row>
    <row r="26" spans="1:8" x14ac:dyDescent="0.15">
      <c r="A26" s="61"/>
      <c r="B26" s="12" t="s">
        <v>183</v>
      </c>
      <c r="C26" s="73" t="s">
        <v>182</v>
      </c>
      <c r="D26" s="18" t="s">
        <v>32</v>
      </c>
      <c r="E26" s="19">
        <v>2</v>
      </c>
      <c r="F26" s="24"/>
      <c r="G26" s="31"/>
      <c r="H26" s="32"/>
    </row>
    <row r="27" spans="1:8" x14ac:dyDescent="0.15">
      <c r="A27" s="61"/>
      <c r="B27" s="12" t="s">
        <v>192</v>
      </c>
      <c r="C27" s="73"/>
      <c r="D27" s="18" t="s">
        <v>32</v>
      </c>
      <c r="E27" s="19">
        <v>1</v>
      </c>
      <c r="F27" s="24"/>
      <c r="G27" s="31"/>
      <c r="H27" s="32"/>
    </row>
    <row r="28" spans="1:8" x14ac:dyDescent="0.15">
      <c r="A28" s="61"/>
      <c r="B28" s="12" t="s">
        <v>191</v>
      </c>
      <c r="C28" s="12"/>
      <c r="D28" s="18" t="s">
        <v>32</v>
      </c>
      <c r="E28" s="19">
        <v>1</v>
      </c>
      <c r="F28" s="24"/>
      <c r="G28" s="31"/>
      <c r="H28" s="32"/>
    </row>
    <row r="29" spans="1:8" x14ac:dyDescent="0.15">
      <c r="A29" s="61"/>
      <c r="B29" s="12" t="s">
        <v>190</v>
      </c>
      <c r="C29" s="12"/>
      <c r="D29" s="18" t="s">
        <v>32</v>
      </c>
      <c r="E29" s="19">
        <v>1</v>
      </c>
      <c r="F29" s="24"/>
      <c r="G29" s="31"/>
      <c r="H29" s="32"/>
    </row>
    <row r="30" spans="1:8" x14ac:dyDescent="0.15">
      <c r="A30" s="61"/>
      <c r="B30" s="12" t="s">
        <v>189</v>
      </c>
      <c r="C30" s="12"/>
      <c r="D30" s="18" t="s">
        <v>32</v>
      </c>
      <c r="E30" s="19">
        <v>1</v>
      </c>
      <c r="F30" s="24"/>
      <c r="G30" s="31"/>
      <c r="H30" s="32"/>
    </row>
    <row r="31" spans="1:8" x14ac:dyDescent="0.15">
      <c r="A31" s="61" t="s">
        <v>181</v>
      </c>
      <c r="B31" s="71" t="s">
        <v>187</v>
      </c>
      <c r="C31" s="12"/>
      <c r="D31" s="18"/>
      <c r="E31" s="19"/>
      <c r="F31" s="24"/>
      <c r="G31" s="31"/>
      <c r="H31" s="32"/>
    </row>
    <row r="32" spans="1:8" x14ac:dyDescent="0.15">
      <c r="A32" s="61"/>
      <c r="B32" s="12" t="s">
        <v>186</v>
      </c>
      <c r="C32" s="12"/>
      <c r="D32" s="18" t="s">
        <v>32</v>
      </c>
      <c r="E32" s="19">
        <v>1</v>
      </c>
      <c r="F32" s="24"/>
      <c r="G32" s="31"/>
      <c r="H32" s="32"/>
    </row>
    <row r="33" spans="1:8" x14ac:dyDescent="0.15">
      <c r="A33" s="61"/>
      <c r="B33" s="12" t="s">
        <v>185</v>
      </c>
      <c r="C33" s="12"/>
      <c r="D33" s="18" t="s">
        <v>32</v>
      </c>
      <c r="E33" s="19">
        <v>1</v>
      </c>
      <c r="F33" s="24"/>
      <c r="G33" s="31"/>
      <c r="H33" s="32"/>
    </row>
    <row r="34" spans="1:8" x14ac:dyDescent="0.15">
      <c r="A34" s="61"/>
      <c r="B34" s="12" t="s">
        <v>184</v>
      </c>
      <c r="C34" s="73"/>
      <c r="D34" s="18" t="s">
        <v>32</v>
      </c>
      <c r="E34" s="19">
        <v>2</v>
      </c>
      <c r="F34" s="24"/>
      <c r="G34" s="31"/>
      <c r="H34" s="32"/>
    </row>
    <row r="35" spans="1:8" x14ac:dyDescent="0.15">
      <c r="A35" s="61"/>
      <c r="B35" s="12" t="s">
        <v>183</v>
      </c>
      <c r="C35" s="73" t="s">
        <v>182</v>
      </c>
      <c r="D35" s="18" t="s">
        <v>32</v>
      </c>
      <c r="E35" s="19">
        <v>1</v>
      </c>
      <c r="F35" s="24"/>
      <c r="G35" s="31"/>
      <c r="H35" s="32"/>
    </row>
    <row r="36" spans="1:8" ht="30" x14ac:dyDescent="0.15">
      <c r="A36" s="61" t="s">
        <v>177</v>
      </c>
      <c r="B36" s="20" t="s">
        <v>180</v>
      </c>
      <c r="C36" s="12"/>
      <c r="D36" s="18"/>
      <c r="E36" s="19"/>
      <c r="F36" s="24"/>
      <c r="G36" s="31"/>
      <c r="H36" s="32"/>
    </row>
    <row r="37" spans="1:8" x14ac:dyDescent="0.15">
      <c r="A37" s="61"/>
      <c r="B37" s="68" t="s">
        <v>179</v>
      </c>
      <c r="C37" s="12"/>
      <c r="D37" s="18" t="s">
        <v>32</v>
      </c>
      <c r="E37" s="19">
        <v>2</v>
      </c>
      <c r="F37" s="24"/>
      <c r="G37" s="31"/>
      <c r="H37" s="32"/>
    </row>
    <row r="38" spans="1:8" x14ac:dyDescent="0.15">
      <c r="A38" s="61"/>
      <c r="B38" s="68" t="s">
        <v>178</v>
      </c>
      <c r="C38" s="12"/>
      <c r="D38" s="18" t="s">
        <v>32</v>
      </c>
      <c r="E38" s="19">
        <v>1</v>
      </c>
      <c r="F38" s="24"/>
      <c r="G38" s="31"/>
      <c r="H38" s="32"/>
    </row>
    <row r="39" spans="1:8" x14ac:dyDescent="0.15">
      <c r="A39" s="61" t="s">
        <v>173</v>
      </c>
      <c r="B39" s="12" t="s">
        <v>176</v>
      </c>
      <c r="C39" s="12"/>
      <c r="D39" s="18"/>
      <c r="E39" s="19"/>
      <c r="F39" s="24"/>
      <c r="G39" s="31"/>
      <c r="H39" s="32"/>
    </row>
    <row r="40" spans="1:8" x14ac:dyDescent="0.15">
      <c r="A40" s="61"/>
      <c r="B40" s="68" t="s">
        <v>175</v>
      </c>
      <c r="C40" s="12"/>
      <c r="D40" s="18" t="s">
        <v>32</v>
      </c>
      <c r="E40" s="19">
        <v>1</v>
      </c>
      <c r="F40" s="24"/>
      <c r="G40" s="31"/>
      <c r="H40" s="32"/>
    </row>
    <row r="41" spans="1:8" x14ac:dyDescent="0.15">
      <c r="A41" s="61"/>
      <c r="B41" s="68" t="s">
        <v>174</v>
      </c>
      <c r="C41" s="12"/>
      <c r="D41" s="18" t="s">
        <v>32</v>
      </c>
      <c r="E41" s="19">
        <v>1</v>
      </c>
      <c r="F41" s="24"/>
      <c r="G41" s="31"/>
      <c r="H41" s="32"/>
    </row>
    <row r="42" spans="1:8" x14ac:dyDescent="0.15">
      <c r="A42" s="61" t="s">
        <v>170</v>
      </c>
      <c r="B42" s="12" t="s">
        <v>172</v>
      </c>
      <c r="C42" s="12"/>
      <c r="D42" s="18"/>
      <c r="E42" s="19"/>
      <c r="F42" s="24"/>
      <c r="G42" s="31"/>
      <c r="H42" s="32"/>
    </row>
    <row r="43" spans="1:8" x14ac:dyDescent="0.15">
      <c r="A43" s="61"/>
      <c r="B43" s="68" t="s">
        <v>171</v>
      </c>
      <c r="C43" s="12"/>
      <c r="D43" s="18" t="s">
        <v>32</v>
      </c>
      <c r="E43" s="19">
        <v>1</v>
      </c>
      <c r="F43" s="24"/>
      <c r="G43" s="31"/>
      <c r="H43" s="32"/>
    </row>
    <row r="44" spans="1:8" x14ac:dyDescent="0.15">
      <c r="A44" s="61" t="s">
        <v>168</v>
      </c>
      <c r="B44" s="12" t="s">
        <v>169</v>
      </c>
      <c r="C44" s="12"/>
      <c r="D44" s="18"/>
      <c r="E44" s="19"/>
      <c r="F44" s="24"/>
      <c r="G44" s="31"/>
      <c r="H44" s="32"/>
    </row>
    <row r="45" spans="1:8" x14ac:dyDescent="0.15">
      <c r="A45" s="61"/>
      <c r="B45" s="68" t="s">
        <v>143</v>
      </c>
      <c r="C45" s="12"/>
      <c r="D45" s="18" t="s">
        <v>28</v>
      </c>
      <c r="E45" s="19">
        <v>1</v>
      </c>
      <c r="F45" s="24"/>
      <c r="G45" s="31"/>
      <c r="H45" s="32"/>
    </row>
    <row r="46" spans="1:8" x14ac:dyDescent="0.15">
      <c r="A46" s="61"/>
      <c r="B46" s="12"/>
      <c r="C46" s="12"/>
      <c r="D46" s="18"/>
      <c r="E46" s="19"/>
      <c r="F46" s="24"/>
      <c r="G46" s="31"/>
      <c r="H46" s="32"/>
    </row>
    <row r="47" spans="1:8" x14ac:dyDescent="0.15">
      <c r="A47" s="61"/>
      <c r="B47" s="17" t="s">
        <v>26</v>
      </c>
      <c r="C47" s="12"/>
      <c r="D47" s="18"/>
      <c r="E47" s="19"/>
      <c r="F47" s="24"/>
      <c r="G47" s="31"/>
      <c r="H47" s="32"/>
    </row>
    <row r="48" spans="1:8" x14ac:dyDescent="0.15">
      <c r="A48" s="61" t="s">
        <v>167</v>
      </c>
      <c r="B48" s="12" t="s">
        <v>27</v>
      </c>
      <c r="C48" s="12"/>
      <c r="D48" s="18" t="s">
        <v>28</v>
      </c>
      <c r="E48" s="19">
        <v>1</v>
      </c>
      <c r="F48" s="24"/>
      <c r="G48" s="31"/>
      <c r="H48" s="32"/>
    </row>
    <row r="49" spans="1:8" ht="30" x14ac:dyDescent="0.15">
      <c r="A49" s="61" t="s">
        <v>166</v>
      </c>
      <c r="B49" s="20" t="s">
        <v>29</v>
      </c>
      <c r="C49" s="12"/>
      <c r="D49" s="18" t="s">
        <v>28</v>
      </c>
      <c r="E49" s="19">
        <v>1</v>
      </c>
      <c r="F49" s="24"/>
      <c r="G49" s="31"/>
      <c r="H49" s="32"/>
    </row>
    <row r="50" spans="1:8" ht="30" x14ac:dyDescent="0.15">
      <c r="A50" s="61" t="s">
        <v>256</v>
      </c>
      <c r="B50" s="20" t="s">
        <v>30</v>
      </c>
      <c r="C50" s="12"/>
      <c r="D50" s="18" t="s">
        <v>28</v>
      </c>
      <c r="E50" s="19">
        <v>1</v>
      </c>
      <c r="F50" s="24"/>
      <c r="G50" s="31"/>
      <c r="H50" s="32"/>
    </row>
    <row r="51" spans="1:8" x14ac:dyDescent="0.15">
      <c r="A51" s="61"/>
      <c r="B51" s="20"/>
      <c r="C51" s="12"/>
      <c r="D51" s="18"/>
      <c r="E51" s="19"/>
      <c r="F51" s="24"/>
      <c r="G51" s="31"/>
      <c r="H51" s="32"/>
    </row>
    <row r="52" spans="1:8" ht="15" x14ac:dyDescent="0.15">
      <c r="A52" s="61"/>
      <c r="B52" s="75" t="s">
        <v>314</v>
      </c>
      <c r="C52" s="12"/>
      <c r="D52" s="18"/>
      <c r="E52" s="19"/>
      <c r="F52" s="24"/>
      <c r="G52" s="31"/>
      <c r="H52" s="32"/>
    </row>
    <row r="53" spans="1:8" ht="15" x14ac:dyDescent="0.15">
      <c r="A53" s="61" t="s">
        <v>264</v>
      </c>
      <c r="B53" s="20" t="s">
        <v>257</v>
      </c>
      <c r="C53" s="12"/>
      <c r="D53" s="18" t="s">
        <v>32</v>
      </c>
      <c r="E53" s="19">
        <v>1</v>
      </c>
      <c r="F53" s="24"/>
      <c r="G53" s="31"/>
      <c r="H53" s="32"/>
    </row>
    <row r="54" spans="1:8" ht="15" thickBot="1" x14ac:dyDescent="0.2">
      <c r="A54" s="62"/>
      <c r="B54" s="13"/>
      <c r="C54" s="13"/>
      <c r="D54" s="51"/>
      <c r="E54" s="52"/>
      <c r="F54" s="25"/>
      <c r="G54" s="33"/>
      <c r="H54" s="34"/>
    </row>
    <row r="55" spans="1:8" s="17" customFormat="1" x14ac:dyDescent="0.15">
      <c r="A55" s="63" t="s">
        <v>21</v>
      </c>
      <c r="B55" s="35"/>
      <c r="C55" s="35"/>
      <c r="D55" s="53"/>
      <c r="E55" s="54"/>
      <c r="F55" s="36"/>
      <c r="G55" s="37"/>
      <c r="H55" s="38">
        <f>+SUM(H6:H54)</f>
        <v>0</v>
      </c>
    </row>
    <row r="56" spans="1:8" s="17" customFormat="1" x14ac:dyDescent="0.15">
      <c r="A56" s="64" t="s">
        <v>25</v>
      </c>
      <c r="B56" s="39"/>
      <c r="C56" s="39"/>
      <c r="D56" s="55"/>
      <c r="E56" s="56"/>
      <c r="F56" s="40"/>
      <c r="G56" s="41"/>
      <c r="H56" s="42">
        <f>+H55*0.1</f>
        <v>0</v>
      </c>
    </row>
    <row r="57" spans="1:8" s="17" customFormat="1" ht="15" thickBot="1" x14ac:dyDescent="0.2">
      <c r="A57" s="65" t="s">
        <v>22</v>
      </c>
      <c r="B57" s="43"/>
      <c r="C57" s="43"/>
      <c r="D57" s="57"/>
      <c r="E57" s="58"/>
      <c r="F57" s="44"/>
      <c r="G57" s="45"/>
      <c r="H57" s="46">
        <f>+H56+H55</f>
        <v>0</v>
      </c>
    </row>
    <row r="58" spans="1:8" ht="15" thickBot="1" x14ac:dyDescent="0.2"/>
    <row r="59" spans="1:8" ht="15" thickBot="1" x14ac:dyDescent="0.2">
      <c r="A59" s="116" t="s">
        <v>23</v>
      </c>
      <c r="B59" s="117"/>
      <c r="C59" s="116" t="s">
        <v>24</v>
      </c>
      <c r="D59" s="118"/>
      <c r="E59" s="118"/>
      <c r="F59" s="118"/>
      <c r="G59" s="118"/>
      <c r="H59" s="117"/>
    </row>
    <row r="60" spans="1:8" ht="128.25" customHeight="1" thickBot="1" x14ac:dyDescent="0.2">
      <c r="A60" s="116"/>
      <c r="B60" s="117"/>
      <c r="C60" s="116"/>
      <c r="D60" s="118"/>
      <c r="E60" s="118"/>
      <c r="F60" s="118"/>
      <c r="G60" s="118"/>
      <c r="H60" s="117"/>
    </row>
  </sheetData>
  <mergeCells count="7">
    <mergeCell ref="A59:B59"/>
    <mergeCell ref="A60:B60"/>
    <mergeCell ref="C59:H59"/>
    <mergeCell ref="C60:H60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DBBEA-9989-4040-9B42-BB31A3D8D01E}">
  <sheetPr>
    <pageSetUpPr fitToPage="1"/>
  </sheetPr>
  <dimension ref="A1:G70"/>
  <sheetViews>
    <sheetView view="pageBreakPreview" topLeftCell="A58" zoomScaleNormal="100" zoomScaleSheetLayoutView="100" workbookViewId="0">
      <selection activeCell="A61" sqref="A61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212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23EFA456-8FEF-914F-ADC7-51388AB23E7C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1B2A7-491D-4C61-89C9-E318B9F2EC66}">
  <dimension ref="A1:H52"/>
  <sheetViews>
    <sheetView topLeftCell="A49" workbookViewId="0">
      <selection activeCell="B12" sqref="B12"/>
    </sheetView>
  </sheetViews>
  <sheetFormatPr baseColWidth="10" defaultColWidth="11.5" defaultRowHeight="14" x14ac:dyDescent="0.15"/>
  <cols>
    <col min="1" max="1" width="7.5" style="47" customWidth="1"/>
    <col min="2" max="2" width="73.5" style="10" customWidth="1"/>
    <col min="3" max="3" width="24.83203125" style="10" customWidth="1"/>
    <col min="4" max="4" width="7" style="47" customWidth="1"/>
    <col min="5" max="5" width="10.6640625" style="48" customWidth="1"/>
    <col min="6" max="6" width="10.6640625" style="10" customWidth="1"/>
    <col min="7" max="8" width="14.1640625" style="10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">
        <v>328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15" t="s">
        <v>18</v>
      </c>
      <c r="G5" s="15" t="s">
        <v>19</v>
      </c>
      <c r="H5" s="78" t="s">
        <v>20</v>
      </c>
    </row>
    <row r="6" spans="1:8" x14ac:dyDescent="0.15">
      <c r="A6" s="79"/>
      <c r="B6" s="11"/>
      <c r="C6" s="11"/>
      <c r="D6" s="49"/>
      <c r="E6" s="50"/>
      <c r="F6" s="11"/>
      <c r="G6" s="11"/>
      <c r="H6" s="80"/>
    </row>
    <row r="7" spans="1:8" x14ac:dyDescent="0.15">
      <c r="A7" s="61"/>
      <c r="B7" s="17" t="s">
        <v>272</v>
      </c>
      <c r="C7" s="12"/>
      <c r="D7" s="18"/>
      <c r="E7" s="19"/>
      <c r="F7" s="12"/>
      <c r="G7" s="12"/>
      <c r="H7" s="81"/>
    </row>
    <row r="8" spans="1:8" ht="63.75" customHeight="1" x14ac:dyDescent="0.15">
      <c r="A8" s="61" t="s">
        <v>273</v>
      </c>
      <c r="B8" s="20" t="s">
        <v>307</v>
      </c>
      <c r="C8" s="12"/>
      <c r="D8" s="18"/>
      <c r="E8" s="47"/>
      <c r="F8" s="12"/>
      <c r="G8" s="12"/>
      <c r="H8" s="81"/>
    </row>
    <row r="9" spans="1:8" x14ac:dyDescent="0.15">
      <c r="A9" s="61"/>
      <c r="B9" s="67" t="s">
        <v>279</v>
      </c>
      <c r="C9" s="12"/>
      <c r="D9" s="18" t="s">
        <v>32</v>
      </c>
      <c r="E9" s="47">
        <v>2</v>
      </c>
      <c r="F9" s="12"/>
      <c r="G9" s="12"/>
      <c r="H9" s="81"/>
    </row>
    <row r="10" spans="1:8" x14ac:dyDescent="0.15">
      <c r="A10" s="61"/>
      <c r="B10" s="12"/>
      <c r="C10" s="12"/>
      <c r="D10" s="18"/>
      <c r="E10" s="19"/>
      <c r="F10" s="12"/>
      <c r="G10" s="12"/>
      <c r="H10" s="81"/>
    </row>
    <row r="11" spans="1:8" x14ac:dyDescent="0.15">
      <c r="A11" s="61"/>
      <c r="B11" s="17" t="s">
        <v>281</v>
      </c>
      <c r="C11" s="12"/>
      <c r="D11" s="18"/>
      <c r="E11" s="19"/>
      <c r="F11" s="12"/>
      <c r="G11" s="12"/>
      <c r="H11" s="81"/>
    </row>
    <row r="12" spans="1:8" x14ac:dyDescent="0.15">
      <c r="A12" s="61" t="s">
        <v>274</v>
      </c>
      <c r="B12" s="12" t="s">
        <v>283</v>
      </c>
      <c r="C12" s="12"/>
      <c r="D12" s="18"/>
      <c r="E12" s="19"/>
      <c r="F12" s="12"/>
      <c r="G12" s="12"/>
      <c r="H12" s="81"/>
    </row>
    <row r="13" spans="1:8" x14ac:dyDescent="0.15">
      <c r="A13" s="61"/>
      <c r="B13" s="68" t="s">
        <v>282</v>
      </c>
      <c r="C13" s="12"/>
      <c r="D13" s="18" t="s">
        <v>77</v>
      </c>
      <c r="E13" s="19">
        <v>27.1</v>
      </c>
      <c r="F13" s="12"/>
      <c r="G13" s="12"/>
      <c r="H13" s="81"/>
    </row>
    <row r="14" spans="1:8" ht="30" x14ac:dyDescent="0.15">
      <c r="A14" s="61" t="s">
        <v>275</v>
      </c>
      <c r="B14" s="20" t="s">
        <v>284</v>
      </c>
      <c r="C14" s="12"/>
      <c r="D14" s="18"/>
      <c r="E14" s="19"/>
      <c r="F14" s="12"/>
      <c r="G14" s="12"/>
      <c r="H14" s="81"/>
    </row>
    <row r="15" spans="1:8" ht="28" x14ac:dyDescent="0.15">
      <c r="A15" s="61"/>
      <c r="B15" s="68" t="s">
        <v>285</v>
      </c>
      <c r="C15" s="12"/>
      <c r="D15" s="18" t="s">
        <v>77</v>
      </c>
      <c r="E15" s="19">
        <v>42.1</v>
      </c>
      <c r="F15" s="12"/>
      <c r="G15" s="12"/>
      <c r="H15" s="81"/>
    </row>
    <row r="16" spans="1:8" ht="30" x14ac:dyDescent="0.15">
      <c r="A16" s="61" t="s">
        <v>276</v>
      </c>
      <c r="B16" s="20" t="s">
        <v>286</v>
      </c>
      <c r="C16" s="12"/>
      <c r="D16" s="18"/>
      <c r="E16" s="19"/>
      <c r="F16" s="12"/>
      <c r="G16" s="12"/>
      <c r="H16" s="81"/>
    </row>
    <row r="17" spans="1:8" x14ac:dyDescent="0.15">
      <c r="A17" s="61"/>
      <c r="B17" s="68" t="s">
        <v>287</v>
      </c>
      <c r="C17" s="12"/>
      <c r="D17" s="18" t="s">
        <v>77</v>
      </c>
      <c r="E17" s="19">
        <v>14</v>
      </c>
      <c r="F17" s="12"/>
      <c r="G17" s="12"/>
      <c r="H17" s="81"/>
    </row>
    <row r="18" spans="1:8" ht="15" x14ac:dyDescent="0.15">
      <c r="A18" s="61" t="s">
        <v>277</v>
      </c>
      <c r="B18" s="20" t="s">
        <v>288</v>
      </c>
      <c r="C18" s="12"/>
      <c r="D18" s="18"/>
      <c r="E18" s="19"/>
      <c r="F18" s="12"/>
      <c r="G18" s="12"/>
      <c r="H18" s="81"/>
    </row>
    <row r="19" spans="1:8" x14ac:dyDescent="0.15">
      <c r="A19" s="61"/>
      <c r="B19" s="68" t="s">
        <v>282</v>
      </c>
      <c r="C19" s="12"/>
      <c r="D19" s="18" t="s">
        <v>77</v>
      </c>
      <c r="E19" s="19">
        <v>27.1</v>
      </c>
      <c r="F19" s="12"/>
      <c r="G19" s="12"/>
      <c r="H19" s="81"/>
    </row>
    <row r="20" spans="1:8" ht="15" x14ac:dyDescent="0.15">
      <c r="A20" s="61" t="s">
        <v>278</v>
      </c>
      <c r="B20" s="20" t="s">
        <v>289</v>
      </c>
      <c r="C20" s="12"/>
      <c r="D20" s="18"/>
      <c r="E20" s="19"/>
      <c r="F20" s="12"/>
      <c r="G20" s="12"/>
      <c r="H20" s="81"/>
    </row>
    <row r="21" spans="1:8" x14ac:dyDescent="0.15">
      <c r="A21" s="61"/>
      <c r="B21" s="66" t="s">
        <v>290</v>
      </c>
      <c r="C21" s="12"/>
      <c r="D21" s="18" t="s">
        <v>77</v>
      </c>
      <c r="E21" s="19">
        <v>23.42</v>
      </c>
      <c r="F21" s="12"/>
      <c r="G21" s="12"/>
      <c r="H21" s="81"/>
    </row>
    <row r="22" spans="1:8" ht="60" x14ac:dyDescent="0.15">
      <c r="A22" s="61" t="s">
        <v>280</v>
      </c>
      <c r="B22" s="20" t="s">
        <v>291</v>
      </c>
      <c r="C22" s="12"/>
      <c r="D22" s="18"/>
      <c r="E22" s="19"/>
      <c r="F22" s="12"/>
      <c r="G22" s="12"/>
      <c r="H22" s="81"/>
    </row>
    <row r="23" spans="1:8" x14ac:dyDescent="0.15">
      <c r="A23" s="61"/>
      <c r="B23" s="66" t="s">
        <v>290</v>
      </c>
      <c r="C23" s="12"/>
      <c r="D23" s="18" t="s">
        <v>77</v>
      </c>
      <c r="E23" s="19">
        <v>23.42</v>
      </c>
      <c r="F23" s="12"/>
      <c r="G23" s="12"/>
      <c r="H23" s="81"/>
    </row>
    <row r="24" spans="1:8" ht="30" x14ac:dyDescent="0.15">
      <c r="A24" s="61" t="s">
        <v>308</v>
      </c>
      <c r="B24" s="20" t="s">
        <v>292</v>
      </c>
      <c r="C24" s="12"/>
      <c r="D24" s="18"/>
      <c r="E24" s="19"/>
      <c r="F24" s="12"/>
      <c r="G24" s="12"/>
      <c r="H24" s="81"/>
    </row>
    <row r="25" spans="1:8" x14ac:dyDescent="0.15">
      <c r="A25" s="61"/>
      <c r="B25" s="68" t="s">
        <v>309</v>
      </c>
      <c r="C25" s="12"/>
      <c r="D25" s="18" t="s">
        <v>28</v>
      </c>
      <c r="E25" s="19">
        <v>1</v>
      </c>
      <c r="F25" s="12"/>
      <c r="G25" s="12"/>
      <c r="H25" s="81"/>
    </row>
    <row r="26" spans="1:8" ht="15" x14ac:dyDescent="0.15">
      <c r="A26" s="61" t="s">
        <v>310</v>
      </c>
      <c r="B26" s="20" t="s">
        <v>293</v>
      </c>
      <c r="C26" s="12"/>
      <c r="D26" s="18"/>
      <c r="E26" s="19"/>
      <c r="F26" s="12"/>
      <c r="G26" s="12"/>
      <c r="H26" s="81"/>
    </row>
    <row r="27" spans="1:8" x14ac:dyDescent="0.15">
      <c r="A27" s="61"/>
      <c r="B27" s="68" t="s">
        <v>70</v>
      </c>
      <c r="C27" s="12"/>
      <c r="D27" s="18" t="s">
        <v>28</v>
      </c>
      <c r="E27" s="19">
        <v>1</v>
      </c>
      <c r="F27" s="12"/>
      <c r="G27" s="12"/>
      <c r="H27" s="81"/>
    </row>
    <row r="28" spans="1:8" ht="60" x14ac:dyDescent="0.15">
      <c r="A28" s="61" t="s">
        <v>311</v>
      </c>
      <c r="B28" s="20" t="s">
        <v>294</v>
      </c>
      <c r="C28" s="12"/>
      <c r="D28" s="18"/>
      <c r="E28" s="19"/>
      <c r="F28" s="12"/>
      <c r="G28" s="12"/>
      <c r="H28" s="81"/>
    </row>
    <row r="29" spans="1:8" x14ac:dyDescent="0.15">
      <c r="A29" s="61"/>
      <c r="B29" s="68" t="s">
        <v>70</v>
      </c>
      <c r="C29" s="12"/>
      <c r="D29" s="18" t="s">
        <v>28</v>
      </c>
      <c r="E29" s="19">
        <v>1</v>
      </c>
      <c r="F29" s="12"/>
      <c r="G29" s="12"/>
      <c r="H29" s="81"/>
    </row>
    <row r="30" spans="1:8" x14ac:dyDescent="0.15">
      <c r="A30" s="61"/>
      <c r="B30" s="68"/>
      <c r="C30" s="12"/>
      <c r="D30" s="18"/>
      <c r="E30" s="19"/>
      <c r="F30" s="12"/>
      <c r="G30" s="12"/>
      <c r="H30" s="81"/>
    </row>
    <row r="31" spans="1:8" x14ac:dyDescent="0.15">
      <c r="A31" s="82"/>
      <c r="B31" s="17" t="s">
        <v>295</v>
      </c>
      <c r="C31" s="12"/>
      <c r="D31" s="18"/>
      <c r="E31" s="19"/>
      <c r="F31" s="12"/>
      <c r="G31" s="12"/>
      <c r="H31" s="81"/>
    </row>
    <row r="32" spans="1:8" x14ac:dyDescent="0.15">
      <c r="A32" s="61" t="s">
        <v>312</v>
      </c>
      <c r="B32" s="12" t="s">
        <v>296</v>
      </c>
      <c r="C32" s="12"/>
      <c r="D32" s="18"/>
      <c r="E32" s="19"/>
      <c r="F32" s="12"/>
      <c r="G32" s="12"/>
      <c r="H32" s="81"/>
    </row>
    <row r="33" spans="1:8" x14ac:dyDescent="0.15">
      <c r="A33" s="82"/>
      <c r="B33" s="68" t="s">
        <v>297</v>
      </c>
      <c r="C33" s="12"/>
      <c r="D33" s="18" t="s">
        <v>28</v>
      </c>
      <c r="E33" s="19">
        <v>1</v>
      </c>
      <c r="F33" s="12"/>
      <c r="G33" s="12"/>
      <c r="H33" s="81"/>
    </row>
    <row r="34" spans="1:8" x14ac:dyDescent="0.15">
      <c r="A34" s="61" t="s">
        <v>313</v>
      </c>
      <c r="B34" s="12" t="s">
        <v>298</v>
      </c>
      <c r="C34" s="12"/>
      <c r="D34" s="18"/>
      <c r="E34" s="19"/>
      <c r="F34" s="12"/>
      <c r="G34" s="12"/>
      <c r="H34" s="81"/>
    </row>
    <row r="35" spans="1:8" x14ac:dyDescent="0.15">
      <c r="A35" s="82"/>
      <c r="B35" s="68" t="s">
        <v>299</v>
      </c>
      <c r="C35" s="12"/>
      <c r="D35" s="18" t="s">
        <v>28</v>
      </c>
      <c r="E35" s="19">
        <v>1</v>
      </c>
      <c r="F35" s="12"/>
      <c r="G35" s="12"/>
      <c r="H35" s="81"/>
    </row>
    <row r="36" spans="1:8" x14ac:dyDescent="0.15">
      <c r="A36" s="82"/>
      <c r="B36" s="12"/>
      <c r="C36" s="12"/>
      <c r="D36" s="18"/>
      <c r="E36" s="19"/>
      <c r="F36" s="12"/>
      <c r="G36" s="12"/>
      <c r="H36" s="81"/>
    </row>
    <row r="37" spans="1:8" x14ac:dyDescent="0.15">
      <c r="A37" s="82"/>
      <c r="B37" s="17" t="s">
        <v>300</v>
      </c>
      <c r="C37" s="12"/>
      <c r="D37" s="18"/>
      <c r="E37" s="19"/>
      <c r="F37" s="12"/>
      <c r="G37" s="12"/>
      <c r="H37" s="81"/>
    </row>
    <row r="38" spans="1:8" ht="30" x14ac:dyDescent="0.15">
      <c r="A38" s="82"/>
      <c r="B38" s="20" t="s">
        <v>301</v>
      </c>
      <c r="C38" s="12"/>
      <c r="D38" s="18"/>
      <c r="E38" s="19"/>
      <c r="F38" s="12"/>
      <c r="G38" s="12"/>
      <c r="H38" s="81"/>
    </row>
    <row r="39" spans="1:8" x14ac:dyDescent="0.15">
      <c r="A39" s="82"/>
      <c r="B39" s="68" t="s">
        <v>282</v>
      </c>
      <c r="C39" s="12"/>
      <c r="D39" s="18" t="s">
        <v>28</v>
      </c>
      <c r="E39" s="19">
        <v>1</v>
      </c>
      <c r="F39" s="12"/>
      <c r="G39" s="12"/>
      <c r="H39" s="81"/>
    </row>
    <row r="40" spans="1:8" ht="30" x14ac:dyDescent="0.15">
      <c r="A40" s="82"/>
      <c r="B40" s="20" t="s">
        <v>302</v>
      </c>
      <c r="C40" s="12"/>
      <c r="D40" s="18"/>
      <c r="E40" s="19"/>
      <c r="F40" s="12"/>
      <c r="G40" s="12"/>
      <c r="H40" s="81"/>
    </row>
    <row r="41" spans="1:8" ht="28" x14ac:dyDescent="0.15">
      <c r="A41" s="82"/>
      <c r="B41" s="68" t="s">
        <v>303</v>
      </c>
      <c r="C41" s="12"/>
      <c r="D41" s="18" t="s">
        <v>28</v>
      </c>
      <c r="E41" s="19">
        <v>1</v>
      </c>
      <c r="F41" s="12"/>
      <c r="G41" s="12"/>
      <c r="H41" s="81"/>
    </row>
    <row r="42" spans="1:8" ht="28" x14ac:dyDescent="0.15">
      <c r="A42" s="82"/>
      <c r="B42" s="68" t="s">
        <v>304</v>
      </c>
      <c r="C42" s="12"/>
      <c r="D42" s="18" t="s">
        <v>28</v>
      </c>
      <c r="E42" s="19">
        <v>1</v>
      </c>
      <c r="F42" s="12"/>
      <c r="G42" s="12"/>
      <c r="H42" s="81"/>
    </row>
    <row r="43" spans="1:8" ht="30" x14ac:dyDescent="0.15">
      <c r="A43" s="82"/>
      <c r="B43" s="20" t="s">
        <v>305</v>
      </c>
      <c r="C43" s="12"/>
      <c r="D43" s="18"/>
      <c r="E43" s="19"/>
      <c r="F43" s="12"/>
      <c r="G43" s="12"/>
      <c r="H43" s="81"/>
    </row>
    <row r="44" spans="1:8" ht="28" x14ac:dyDescent="0.15">
      <c r="A44" s="82"/>
      <c r="B44" s="68" t="s">
        <v>306</v>
      </c>
      <c r="C44" s="12"/>
      <c r="D44" s="18" t="s">
        <v>28</v>
      </c>
      <c r="E44" s="19">
        <v>1</v>
      </c>
      <c r="F44" s="12"/>
      <c r="G44" s="12"/>
      <c r="H44" s="81"/>
    </row>
    <row r="45" spans="1:8" x14ac:dyDescent="0.15">
      <c r="A45" s="82"/>
      <c r="B45" s="12"/>
      <c r="C45" s="12"/>
      <c r="D45" s="18"/>
      <c r="E45" s="19"/>
      <c r="F45" s="12"/>
      <c r="G45" s="12"/>
      <c r="H45" s="81"/>
    </row>
    <row r="46" spans="1:8" ht="15" thickBot="1" x14ac:dyDescent="0.2">
      <c r="A46" s="83"/>
      <c r="B46" s="13"/>
      <c r="C46" s="13"/>
      <c r="D46" s="51"/>
      <c r="E46" s="52"/>
      <c r="F46" s="13"/>
      <c r="G46" s="13"/>
      <c r="H46" s="84"/>
    </row>
    <row r="47" spans="1:8" x14ac:dyDescent="0.15">
      <c r="A47" s="63" t="s">
        <v>21</v>
      </c>
      <c r="B47" s="35"/>
      <c r="C47" s="85"/>
      <c r="D47" s="86"/>
      <c r="E47" s="87"/>
      <c r="F47" s="85"/>
      <c r="G47" s="85"/>
      <c r="H47" s="88">
        <f>+SUM(H6:H46)</f>
        <v>0</v>
      </c>
    </row>
    <row r="48" spans="1:8" x14ac:dyDescent="0.15">
      <c r="A48" s="64" t="s">
        <v>25</v>
      </c>
      <c r="B48" s="39"/>
      <c r="C48" s="89"/>
      <c r="D48" s="90"/>
      <c r="E48" s="91"/>
      <c r="F48" s="89"/>
      <c r="G48" s="89"/>
      <c r="H48" s="92">
        <f>+H47*0.1</f>
        <v>0</v>
      </c>
    </row>
    <row r="49" spans="1:8" ht="15" thickBot="1" x14ac:dyDescent="0.2">
      <c r="A49" s="65" t="s">
        <v>22</v>
      </c>
      <c r="B49" s="43"/>
      <c r="C49" s="93"/>
      <c r="D49" s="94"/>
      <c r="E49" s="95"/>
      <c r="F49" s="93"/>
      <c r="G49" s="93"/>
      <c r="H49" s="96">
        <f>+H48+H47</f>
        <v>0</v>
      </c>
    </row>
    <row r="50" spans="1:8" ht="15" thickBot="1" x14ac:dyDescent="0.2"/>
    <row r="51" spans="1:8" ht="15" thickBot="1" x14ac:dyDescent="0.2">
      <c r="A51" s="116" t="s">
        <v>23</v>
      </c>
      <c r="B51" s="117"/>
      <c r="C51" s="116" t="s">
        <v>24</v>
      </c>
      <c r="D51" s="118"/>
      <c r="E51" s="118"/>
      <c r="F51" s="118"/>
      <c r="G51" s="118"/>
      <c r="H51" s="117"/>
    </row>
    <row r="52" spans="1:8" ht="128.25" customHeight="1" thickBot="1" x14ac:dyDescent="0.2">
      <c r="A52" s="116"/>
      <c r="B52" s="117"/>
      <c r="C52" s="116"/>
      <c r="D52" s="118"/>
      <c r="E52" s="118"/>
      <c r="F52" s="118"/>
      <c r="G52" s="118"/>
      <c r="H52" s="117"/>
    </row>
  </sheetData>
  <mergeCells count="7">
    <mergeCell ref="A52:B52"/>
    <mergeCell ref="C52:H52"/>
    <mergeCell ref="A1:H1"/>
    <mergeCell ref="A2:H2"/>
    <mergeCell ref="A3:H3"/>
    <mergeCell ref="A51:B51"/>
    <mergeCell ref="C51:H51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3888E-D8C6-B442-BBEE-F7A06839FD80}">
  <sheetPr>
    <pageSetUpPr fitToPage="1"/>
  </sheetPr>
  <dimension ref="A1:H41"/>
  <sheetViews>
    <sheetView view="pageBreakPreview" topLeftCell="A19" zoomScaleNormal="100" zoomScaleSheetLayoutView="100" workbookViewId="0">
      <selection activeCell="B31" sqref="B31"/>
    </sheetView>
  </sheetViews>
  <sheetFormatPr baseColWidth="10" defaultColWidth="11.5" defaultRowHeight="14" x14ac:dyDescent="0.15"/>
  <cols>
    <col min="1" max="1" width="12.5" style="59" customWidth="1"/>
    <col min="2" max="2" width="68.5" style="10" customWidth="1"/>
    <col min="3" max="3" width="26.5" style="10" customWidth="1"/>
    <col min="4" max="4" width="7" style="47" customWidth="1"/>
    <col min="5" max="5" width="15.33203125" style="48" customWidth="1"/>
    <col min="6" max="6" width="15.33203125" style="21" customWidth="1"/>
    <col min="7" max="8" width="19.83203125" style="26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tr">
        <f>'PDG PLOMB'!A41</f>
        <v>LOT N°12 - PLOMBERIE-EQUIPEMENTS SANITAIRES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15">
      <c r="A6" s="60"/>
      <c r="B6" s="11"/>
      <c r="C6" s="11"/>
      <c r="D6" s="49"/>
      <c r="E6" s="50"/>
      <c r="F6" s="23"/>
      <c r="G6" s="29"/>
      <c r="H6" s="30"/>
    </row>
    <row r="7" spans="1:8" ht="45" x14ac:dyDescent="0.15">
      <c r="A7" s="61" t="s">
        <v>237</v>
      </c>
      <c r="B7" s="20" t="s">
        <v>235</v>
      </c>
      <c r="C7" s="12"/>
      <c r="D7" s="18"/>
      <c r="E7" s="19"/>
      <c r="F7" s="24"/>
      <c r="G7" s="31"/>
      <c r="H7" s="32"/>
    </row>
    <row r="8" spans="1:8" x14ac:dyDescent="0.15">
      <c r="A8" s="61"/>
      <c r="B8" s="68" t="s">
        <v>143</v>
      </c>
      <c r="C8" s="12"/>
      <c r="D8" s="18" t="s">
        <v>49</v>
      </c>
      <c r="E8" s="19">
        <v>1</v>
      </c>
      <c r="F8" s="24"/>
      <c r="G8" s="31"/>
      <c r="H8" s="32"/>
    </row>
    <row r="9" spans="1:8" ht="60" x14ac:dyDescent="0.15">
      <c r="A9" s="61" t="s">
        <v>236</v>
      </c>
      <c r="B9" s="20" t="s">
        <v>233</v>
      </c>
      <c r="C9" s="12"/>
      <c r="D9" s="18"/>
      <c r="E9" s="19"/>
      <c r="F9" s="24"/>
      <c r="G9" s="31"/>
      <c r="H9" s="32"/>
    </row>
    <row r="10" spans="1:8" x14ac:dyDescent="0.15">
      <c r="A10" s="61"/>
      <c r="B10" s="68" t="s">
        <v>143</v>
      </c>
      <c r="C10" s="12"/>
      <c r="D10" s="18" t="s">
        <v>49</v>
      </c>
      <c r="E10" s="19">
        <v>1</v>
      </c>
      <c r="F10" s="24"/>
      <c r="G10" s="31"/>
      <c r="H10" s="32"/>
    </row>
    <row r="11" spans="1:8" ht="30" x14ac:dyDescent="0.15">
      <c r="A11" s="61" t="s">
        <v>234</v>
      </c>
      <c r="B11" s="20" t="s">
        <v>231</v>
      </c>
      <c r="C11" s="12"/>
      <c r="D11" s="18"/>
      <c r="E11" s="19"/>
      <c r="F11" s="24"/>
      <c r="G11" s="31"/>
      <c r="H11" s="32"/>
    </row>
    <row r="12" spans="1:8" x14ac:dyDescent="0.15">
      <c r="A12" s="61"/>
      <c r="B12" s="68" t="s">
        <v>230</v>
      </c>
      <c r="C12" s="12"/>
      <c r="D12" s="18" t="s">
        <v>32</v>
      </c>
      <c r="E12" s="19">
        <v>1</v>
      </c>
      <c r="F12" s="24"/>
      <c r="G12" s="31"/>
      <c r="H12" s="32"/>
    </row>
    <row r="13" spans="1:8" x14ac:dyDescent="0.15">
      <c r="A13" s="61"/>
      <c r="B13" s="12" t="s">
        <v>229</v>
      </c>
      <c r="C13" s="12"/>
      <c r="D13" s="18"/>
      <c r="E13" s="19"/>
      <c r="F13" s="24"/>
      <c r="G13" s="31"/>
      <c r="H13" s="32"/>
    </row>
    <row r="14" spans="1:8" x14ac:dyDescent="0.15">
      <c r="A14" s="61" t="s">
        <v>232</v>
      </c>
      <c r="B14" s="71" t="s">
        <v>194</v>
      </c>
      <c r="C14" s="12"/>
      <c r="D14" s="18"/>
      <c r="E14" s="19"/>
      <c r="F14" s="24"/>
      <c r="G14" s="31"/>
      <c r="H14" s="32"/>
    </row>
    <row r="15" spans="1:8" ht="15" x14ac:dyDescent="0.15">
      <c r="A15" s="61"/>
      <c r="B15" s="20" t="s">
        <v>227</v>
      </c>
      <c r="C15" s="12"/>
      <c r="D15" s="18" t="s">
        <v>32</v>
      </c>
      <c r="E15" s="19">
        <v>1</v>
      </c>
      <c r="F15" s="24"/>
      <c r="G15" s="31"/>
      <c r="H15" s="32"/>
    </row>
    <row r="16" spans="1:8" x14ac:dyDescent="0.15">
      <c r="A16" s="61" t="s">
        <v>228</v>
      </c>
      <c r="B16" s="71" t="s">
        <v>225</v>
      </c>
      <c r="C16" s="12"/>
      <c r="D16" s="18"/>
      <c r="E16" s="19"/>
      <c r="F16" s="24"/>
      <c r="G16" s="31"/>
      <c r="H16" s="32"/>
    </row>
    <row r="17" spans="1:8" ht="60" x14ac:dyDescent="0.15">
      <c r="A17" s="61"/>
      <c r="B17" s="20" t="s">
        <v>224</v>
      </c>
      <c r="C17" s="12"/>
      <c r="D17" s="18" t="s">
        <v>32</v>
      </c>
      <c r="E17" s="19">
        <v>1</v>
      </c>
      <c r="F17" s="24"/>
      <c r="G17" s="31"/>
      <c r="H17" s="32"/>
    </row>
    <row r="18" spans="1:8" x14ac:dyDescent="0.15">
      <c r="A18" s="61" t="s">
        <v>226</v>
      </c>
      <c r="B18" s="71" t="s">
        <v>222</v>
      </c>
      <c r="C18" s="12"/>
      <c r="D18" s="18"/>
      <c r="E18" s="19"/>
      <c r="F18" s="24"/>
      <c r="G18" s="31"/>
      <c r="H18" s="32"/>
    </row>
    <row r="19" spans="1:8" x14ac:dyDescent="0.15">
      <c r="A19" s="61"/>
      <c r="B19" s="12" t="s">
        <v>221</v>
      </c>
      <c r="C19" s="12"/>
      <c r="D19" s="18" t="s">
        <v>32</v>
      </c>
      <c r="E19" s="19">
        <v>1</v>
      </c>
      <c r="F19" s="24"/>
      <c r="G19" s="31"/>
      <c r="H19" s="32"/>
    </row>
    <row r="20" spans="1:8" x14ac:dyDescent="0.15">
      <c r="A20" s="61"/>
      <c r="B20" s="12" t="s">
        <v>220</v>
      </c>
      <c r="C20" s="12"/>
      <c r="D20" s="18" t="s">
        <v>32</v>
      </c>
      <c r="E20" s="19">
        <v>1</v>
      </c>
      <c r="F20" s="24"/>
      <c r="G20" s="31"/>
      <c r="H20" s="32"/>
    </row>
    <row r="21" spans="1:8" ht="30" x14ac:dyDescent="0.15">
      <c r="A21" s="61"/>
      <c r="B21" s="20" t="s">
        <v>219</v>
      </c>
      <c r="C21" s="12"/>
      <c r="D21" s="18" t="s">
        <v>32</v>
      </c>
      <c r="E21" s="19">
        <v>1</v>
      </c>
      <c r="F21" s="24"/>
      <c r="G21" s="31"/>
      <c r="H21" s="32"/>
    </row>
    <row r="22" spans="1:8" ht="30" x14ac:dyDescent="0.15">
      <c r="A22" s="61"/>
      <c r="B22" s="20" t="s">
        <v>218</v>
      </c>
      <c r="C22" s="12"/>
      <c r="D22" s="18" t="s">
        <v>32</v>
      </c>
      <c r="E22" s="19">
        <v>1</v>
      </c>
      <c r="F22" s="24"/>
      <c r="G22" s="31"/>
      <c r="H22" s="32"/>
    </row>
    <row r="23" spans="1:8" x14ac:dyDescent="0.15">
      <c r="A23" s="61"/>
      <c r="B23" s="12" t="s">
        <v>217</v>
      </c>
      <c r="C23" s="12"/>
      <c r="D23" s="18" t="s">
        <v>32</v>
      </c>
      <c r="E23" s="19">
        <v>1</v>
      </c>
      <c r="F23" s="24"/>
      <c r="G23" s="31"/>
      <c r="H23" s="32"/>
    </row>
    <row r="24" spans="1:8" x14ac:dyDescent="0.15">
      <c r="A24" s="61"/>
      <c r="B24" s="12" t="s">
        <v>216</v>
      </c>
      <c r="C24" s="12"/>
      <c r="D24" s="18" t="s">
        <v>32</v>
      </c>
      <c r="E24" s="19">
        <v>1</v>
      </c>
      <c r="F24" s="24"/>
      <c r="G24" s="31"/>
      <c r="H24" s="32"/>
    </row>
    <row r="25" spans="1:8" x14ac:dyDescent="0.15">
      <c r="A25" s="61" t="s">
        <v>223</v>
      </c>
      <c r="B25" s="12" t="s">
        <v>259</v>
      </c>
      <c r="C25" s="12"/>
      <c r="D25" s="18"/>
      <c r="E25" s="19"/>
      <c r="F25" s="24"/>
      <c r="G25" s="31"/>
      <c r="H25" s="32"/>
    </row>
    <row r="26" spans="1:8" x14ac:dyDescent="0.15">
      <c r="A26" s="61"/>
      <c r="B26" s="68" t="s">
        <v>260</v>
      </c>
      <c r="C26" s="12"/>
      <c r="D26" s="18" t="s">
        <v>32</v>
      </c>
      <c r="E26" s="19">
        <v>1</v>
      </c>
      <c r="F26" s="24"/>
      <c r="G26" s="31"/>
      <c r="H26" s="32"/>
    </row>
    <row r="27" spans="1:8" x14ac:dyDescent="0.15">
      <c r="A27" s="61"/>
      <c r="B27" s="12"/>
      <c r="C27" s="12"/>
      <c r="D27" s="18"/>
      <c r="E27" s="19"/>
      <c r="F27" s="24"/>
      <c r="G27" s="31"/>
      <c r="H27" s="32"/>
    </row>
    <row r="28" spans="1:8" x14ac:dyDescent="0.15">
      <c r="A28" s="61"/>
      <c r="B28" s="17" t="s">
        <v>26</v>
      </c>
      <c r="C28" s="12"/>
      <c r="D28" s="18"/>
      <c r="E28" s="19"/>
      <c r="F28" s="24"/>
      <c r="G28" s="31"/>
      <c r="H28" s="32"/>
    </row>
    <row r="29" spans="1:8" x14ac:dyDescent="0.15">
      <c r="A29" s="61" t="s">
        <v>215</v>
      </c>
      <c r="B29" s="12" t="s">
        <v>27</v>
      </c>
      <c r="C29" s="12"/>
      <c r="D29" s="18" t="s">
        <v>28</v>
      </c>
      <c r="E29" s="19">
        <v>1</v>
      </c>
      <c r="F29" s="24"/>
      <c r="G29" s="31"/>
      <c r="H29" s="32"/>
    </row>
    <row r="30" spans="1:8" ht="30" x14ac:dyDescent="0.15">
      <c r="A30" s="61" t="s">
        <v>214</v>
      </c>
      <c r="B30" s="20" t="s">
        <v>29</v>
      </c>
      <c r="C30" s="12"/>
      <c r="D30" s="18" t="s">
        <v>28</v>
      </c>
      <c r="E30" s="19">
        <v>1</v>
      </c>
      <c r="F30" s="24"/>
      <c r="G30" s="31"/>
      <c r="H30" s="32"/>
    </row>
    <row r="31" spans="1:8" ht="30" x14ac:dyDescent="0.15">
      <c r="A31" s="61" t="s">
        <v>213</v>
      </c>
      <c r="B31" s="20" t="s">
        <v>30</v>
      </c>
      <c r="C31" s="12"/>
      <c r="D31" s="18" t="s">
        <v>28</v>
      </c>
      <c r="E31" s="19">
        <v>1</v>
      </c>
      <c r="F31" s="24"/>
      <c r="G31" s="31"/>
      <c r="H31" s="32"/>
    </row>
    <row r="32" spans="1:8" x14ac:dyDescent="0.15">
      <c r="A32" s="61"/>
      <c r="B32" s="20"/>
      <c r="C32" s="12"/>
      <c r="D32" s="18"/>
      <c r="E32" s="19"/>
      <c r="F32" s="24"/>
      <c r="G32" s="31"/>
      <c r="H32" s="32"/>
    </row>
    <row r="33" spans="1:8" ht="15" x14ac:dyDescent="0.15">
      <c r="A33" s="61"/>
      <c r="B33" s="75" t="s">
        <v>314</v>
      </c>
      <c r="C33" s="12"/>
      <c r="D33" s="18"/>
      <c r="E33" s="19"/>
      <c r="F33" s="24"/>
      <c r="G33" s="31"/>
      <c r="H33" s="32"/>
    </row>
    <row r="34" spans="1:8" ht="15" x14ac:dyDescent="0.15">
      <c r="A34" s="61" t="s">
        <v>261</v>
      </c>
      <c r="B34" s="20" t="s">
        <v>258</v>
      </c>
      <c r="C34" s="12"/>
      <c r="D34" s="18" t="s">
        <v>32</v>
      </c>
      <c r="E34" s="19">
        <v>1</v>
      </c>
      <c r="F34" s="24"/>
      <c r="G34" s="31"/>
      <c r="H34" s="32"/>
    </row>
    <row r="35" spans="1:8" ht="15" thickBot="1" x14ac:dyDescent="0.2">
      <c r="A35" s="62"/>
      <c r="B35" s="13"/>
      <c r="C35" s="13"/>
      <c r="D35" s="51"/>
      <c r="E35" s="52"/>
      <c r="F35" s="25"/>
      <c r="G35" s="33"/>
      <c r="H35" s="34"/>
    </row>
    <row r="36" spans="1:8" s="17" customFormat="1" x14ac:dyDescent="0.15">
      <c r="A36" s="63" t="s">
        <v>21</v>
      </c>
      <c r="B36" s="35"/>
      <c r="C36" s="35"/>
      <c r="D36" s="53"/>
      <c r="E36" s="54"/>
      <c r="F36" s="36"/>
      <c r="G36" s="37"/>
      <c r="H36" s="38">
        <f>+SUM(H6:H35)</f>
        <v>0</v>
      </c>
    </row>
    <row r="37" spans="1:8" s="17" customFormat="1" x14ac:dyDescent="0.15">
      <c r="A37" s="64" t="s">
        <v>25</v>
      </c>
      <c r="B37" s="39"/>
      <c r="C37" s="39"/>
      <c r="D37" s="55"/>
      <c r="E37" s="56"/>
      <c r="F37" s="40"/>
      <c r="G37" s="41"/>
      <c r="H37" s="42">
        <f>+H36*0.1</f>
        <v>0</v>
      </c>
    </row>
    <row r="38" spans="1:8" s="17" customFormat="1" ht="15" thickBot="1" x14ac:dyDescent="0.2">
      <c r="A38" s="65" t="s">
        <v>22</v>
      </c>
      <c r="B38" s="43"/>
      <c r="C38" s="43"/>
      <c r="D38" s="57"/>
      <c r="E38" s="58"/>
      <c r="F38" s="44"/>
      <c r="G38" s="45"/>
      <c r="H38" s="46">
        <f>+H37+H36</f>
        <v>0</v>
      </c>
    </row>
    <row r="39" spans="1:8" ht="15" thickBot="1" x14ac:dyDescent="0.2"/>
    <row r="40" spans="1:8" ht="15" thickBot="1" x14ac:dyDescent="0.2">
      <c r="A40" s="116" t="s">
        <v>23</v>
      </c>
      <c r="B40" s="117"/>
      <c r="C40" s="116" t="s">
        <v>24</v>
      </c>
      <c r="D40" s="118"/>
      <c r="E40" s="118"/>
      <c r="F40" s="118"/>
      <c r="G40" s="118"/>
      <c r="H40" s="117"/>
    </row>
    <row r="41" spans="1:8" ht="128.25" customHeight="1" thickBot="1" x14ac:dyDescent="0.2">
      <c r="A41" s="116"/>
      <c r="B41" s="117"/>
      <c r="C41" s="116"/>
      <c r="D41" s="118"/>
      <c r="E41" s="118"/>
      <c r="F41" s="118"/>
      <c r="G41" s="118"/>
      <c r="H41" s="117"/>
    </row>
  </sheetData>
  <mergeCells count="7">
    <mergeCell ref="A40:B40"/>
    <mergeCell ref="A41:B41"/>
    <mergeCell ref="C40:H40"/>
    <mergeCell ref="C41:H41"/>
    <mergeCell ref="A1:H1"/>
    <mergeCell ref="A2:H2"/>
    <mergeCell ref="A3:H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D4777-554B-4D57-83FA-39FDF30780B6}">
  <dimension ref="A1:G70"/>
  <sheetViews>
    <sheetView view="pageBreakPreview" topLeftCell="A58" zoomScale="60" zoomScaleNormal="100" workbookViewId="0">
      <selection activeCell="A32" sqref="A32:G32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1.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1.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1.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1.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1.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1.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1.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1.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1.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1.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1.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1.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1.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1.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1.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1.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1.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1.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1.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1.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1.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1.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1.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1.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1.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1.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1.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1.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1.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1.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1.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1.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1.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1.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1.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1.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1.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1.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1.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1.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1.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1.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1.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1.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1.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1.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1.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1.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1.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1.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1.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1.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1.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1.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1.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1.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1.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1.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1.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1.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1.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1.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1.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1.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265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B9F3C35B-1878-4E16-835D-AEBBA87A4A93}"/>
  </hyperlinks>
  <pageMargins left="0.7" right="0.7" top="0.75" bottom="0.75" header="0.3" footer="0.3"/>
  <pageSetup paperSize="9" scale="53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B877C-AA18-45A6-BEA8-834DD03B86AE}">
  <dimension ref="A1:H18"/>
  <sheetViews>
    <sheetView workbookViewId="0">
      <selection activeCell="B10" sqref="B10"/>
    </sheetView>
  </sheetViews>
  <sheetFormatPr baseColWidth="10" defaultColWidth="11.5" defaultRowHeight="14" x14ac:dyDescent="0.15"/>
  <cols>
    <col min="1" max="1" width="11.83203125" style="59" customWidth="1"/>
    <col min="2" max="2" width="68.5" style="10" customWidth="1"/>
    <col min="3" max="3" width="26.5" style="10" customWidth="1"/>
    <col min="4" max="4" width="7" style="47" customWidth="1"/>
    <col min="5" max="5" width="15.33203125" style="48" customWidth="1"/>
    <col min="6" max="6" width="16.5" style="21" bestFit="1" customWidth="1"/>
    <col min="7" max="8" width="19.83203125" style="26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tr">
        <f>'[4]PDG CHARP'!A41</f>
        <v>LOT N°4 - CHARPENTE BOIS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76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15">
      <c r="A6" s="60"/>
      <c r="B6" s="11"/>
      <c r="C6" s="11"/>
      <c r="D6" s="49"/>
      <c r="E6" s="50"/>
      <c r="F6" s="23"/>
      <c r="G6" s="29"/>
      <c r="H6" s="30"/>
    </row>
    <row r="7" spans="1:8" ht="45" x14ac:dyDescent="0.15">
      <c r="A7" s="61" t="s">
        <v>266</v>
      </c>
      <c r="B7" s="20" t="s">
        <v>269</v>
      </c>
      <c r="C7" s="12"/>
      <c r="D7" s="18"/>
      <c r="E7" s="19"/>
      <c r="F7" s="24"/>
      <c r="G7" s="31"/>
      <c r="H7" s="32"/>
    </row>
    <row r="8" spans="1:8" x14ac:dyDescent="0.15">
      <c r="A8" s="61"/>
      <c r="B8" s="68" t="s">
        <v>132</v>
      </c>
      <c r="C8" s="77" t="s">
        <v>268</v>
      </c>
      <c r="D8" s="18" t="s">
        <v>45</v>
      </c>
      <c r="E8" s="19">
        <v>36</v>
      </c>
      <c r="F8" s="24"/>
      <c r="G8" s="31"/>
      <c r="H8" s="32"/>
    </row>
    <row r="9" spans="1:8" x14ac:dyDescent="0.15">
      <c r="A9" s="61"/>
      <c r="B9" s="68" t="s">
        <v>271</v>
      </c>
      <c r="C9" s="77" t="s">
        <v>268</v>
      </c>
      <c r="D9" s="18" t="s">
        <v>32</v>
      </c>
      <c r="E9" s="19">
        <v>1</v>
      </c>
      <c r="F9" s="24"/>
      <c r="G9" s="31"/>
      <c r="H9" s="32"/>
    </row>
    <row r="10" spans="1:8" ht="60" x14ac:dyDescent="0.15">
      <c r="A10" s="61" t="s">
        <v>267</v>
      </c>
      <c r="B10" s="20" t="s">
        <v>270</v>
      </c>
      <c r="C10" s="12"/>
      <c r="D10" s="18"/>
      <c r="E10" s="19"/>
      <c r="F10" s="24"/>
      <c r="G10" s="31"/>
      <c r="H10" s="32"/>
    </row>
    <row r="11" spans="1:8" x14ac:dyDescent="0.15">
      <c r="A11" s="61"/>
      <c r="B11" s="68" t="s">
        <v>157</v>
      </c>
      <c r="C11" s="12"/>
      <c r="D11" s="18" t="s">
        <v>77</v>
      </c>
      <c r="E11" s="19">
        <v>14.69</v>
      </c>
      <c r="F11" s="24"/>
      <c r="G11" s="31"/>
      <c r="H11" s="32"/>
    </row>
    <row r="12" spans="1:8" ht="15" thickBot="1" x14ac:dyDescent="0.2">
      <c r="A12" s="62"/>
      <c r="B12" s="13"/>
      <c r="C12" s="13"/>
      <c r="D12" s="51"/>
      <c r="E12" s="52"/>
      <c r="F12" s="25"/>
      <c r="G12" s="33"/>
      <c r="H12" s="34"/>
    </row>
    <row r="13" spans="1:8" s="17" customFormat="1" x14ac:dyDescent="0.15">
      <c r="A13" s="63" t="s">
        <v>21</v>
      </c>
      <c r="B13" s="35"/>
      <c r="C13" s="35"/>
      <c r="D13" s="53"/>
      <c r="E13" s="54"/>
      <c r="F13" s="36"/>
      <c r="G13" s="37"/>
      <c r="H13" s="38">
        <f>+SUM(H6:H12)</f>
        <v>0</v>
      </c>
    </row>
    <row r="14" spans="1:8" s="17" customFormat="1" x14ac:dyDescent="0.15">
      <c r="A14" s="64" t="s">
        <v>25</v>
      </c>
      <c r="B14" s="39"/>
      <c r="C14" s="39"/>
      <c r="D14" s="55"/>
      <c r="E14" s="56"/>
      <c r="F14" s="40"/>
      <c r="G14" s="41"/>
      <c r="H14" s="42">
        <f>+H13*0.1</f>
        <v>0</v>
      </c>
    </row>
    <row r="15" spans="1:8" s="17" customFormat="1" ht="15" thickBot="1" x14ac:dyDescent="0.2">
      <c r="A15" s="65" t="s">
        <v>22</v>
      </c>
      <c r="B15" s="43"/>
      <c r="C15" s="43"/>
      <c r="D15" s="57"/>
      <c r="E15" s="58"/>
      <c r="F15" s="44"/>
      <c r="G15" s="45"/>
      <c r="H15" s="46">
        <f>+H14+H13</f>
        <v>0</v>
      </c>
    </row>
    <row r="16" spans="1:8" ht="15" thickBot="1" x14ac:dyDescent="0.2"/>
    <row r="17" spans="1:8" ht="15" thickBot="1" x14ac:dyDescent="0.2">
      <c r="A17" s="116" t="s">
        <v>23</v>
      </c>
      <c r="B17" s="117"/>
      <c r="C17" s="116" t="s">
        <v>24</v>
      </c>
      <c r="D17" s="118"/>
      <c r="E17" s="118"/>
      <c r="F17" s="118"/>
      <c r="G17" s="118"/>
      <c r="H17" s="117"/>
    </row>
    <row r="18" spans="1:8" ht="128.25" customHeight="1" thickBot="1" x14ac:dyDescent="0.2">
      <c r="A18" s="116"/>
      <c r="B18" s="117"/>
      <c r="C18" s="116"/>
      <c r="D18" s="118"/>
      <c r="E18" s="118"/>
      <c r="F18" s="118"/>
      <c r="G18" s="118"/>
      <c r="H18" s="117"/>
    </row>
  </sheetData>
  <mergeCells count="7">
    <mergeCell ref="A18:B18"/>
    <mergeCell ref="C18:H18"/>
    <mergeCell ref="A1:H1"/>
    <mergeCell ref="A2:H2"/>
    <mergeCell ref="A3:H3"/>
    <mergeCell ref="A17:B17"/>
    <mergeCell ref="C17:H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43B8-E106-4D03-AD9A-BDB10DF4D541}">
  <dimension ref="A1:G70"/>
  <sheetViews>
    <sheetView view="pageBreakPreview" topLeftCell="A25" zoomScale="60" zoomScaleNormal="100" workbookViewId="0">
      <selection activeCell="A25" sqref="A25:G25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1.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1.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1.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1.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1.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1.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1.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1.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1.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1.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1.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1.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1.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1.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1.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1.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1.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1.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1.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1.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1.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1.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1.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1.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1.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1.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1.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1.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1.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1.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1.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1.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1.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1.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1.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1.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1.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1.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1.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1.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1.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1.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1.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1.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1.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1.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1.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1.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1.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1.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1.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1.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1.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1.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1.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1.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1.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1.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1.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1.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1.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1.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1.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1.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329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B4FC690E-7C01-4DB8-BD4A-77D130E6A4D9}"/>
  </hyperlinks>
  <pageMargins left="0.7" right="0.7" top="0.75" bottom="0.75" header="0.3" footer="0.3"/>
  <pageSetup paperSize="9" scale="53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2084A-2DBB-4B63-842F-DBBE5FF67A0E}">
  <dimension ref="A1:H25"/>
  <sheetViews>
    <sheetView view="pageBreakPreview" zoomScaleNormal="100" zoomScaleSheetLayoutView="100" workbookViewId="0">
      <selection activeCell="K7" sqref="K7"/>
    </sheetView>
  </sheetViews>
  <sheetFormatPr baseColWidth="10" defaultColWidth="11.5" defaultRowHeight="14" x14ac:dyDescent="0.15"/>
  <cols>
    <col min="1" max="1" width="12.5" style="10" customWidth="1"/>
    <col min="2" max="2" width="69.1640625" style="10" customWidth="1"/>
    <col min="3" max="3" width="26.5" style="10" customWidth="1"/>
    <col min="4" max="4" width="7" style="47" customWidth="1"/>
    <col min="5" max="5" width="15.33203125" style="48" customWidth="1"/>
    <col min="6" max="6" width="15.33203125" style="21" customWidth="1"/>
    <col min="7" max="8" width="19.83203125" style="26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tr">
        <f>[5]PDG!A41</f>
        <v>LOT N°5 - COUVERTURE ARDOISE - ETANCHEITE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15">
      <c r="A6" s="97"/>
      <c r="B6" s="11"/>
      <c r="C6" s="11"/>
      <c r="D6" s="49"/>
      <c r="E6" s="50"/>
      <c r="F6" s="23"/>
      <c r="G6" s="29"/>
      <c r="H6" s="30"/>
    </row>
    <row r="7" spans="1:8" ht="30" x14ac:dyDescent="0.15">
      <c r="A7" s="61" t="s">
        <v>316</v>
      </c>
      <c r="B7" s="20" t="s">
        <v>322</v>
      </c>
      <c r="C7" s="12"/>
      <c r="D7" s="18"/>
      <c r="E7" s="19"/>
      <c r="F7" s="24"/>
      <c r="G7" s="31"/>
      <c r="H7" s="32"/>
    </row>
    <row r="8" spans="1:8" x14ac:dyDescent="0.15">
      <c r="A8" s="98"/>
      <c r="B8" s="68" t="s">
        <v>326</v>
      </c>
      <c r="C8" s="12"/>
      <c r="D8" s="18" t="s">
        <v>32</v>
      </c>
      <c r="E8" s="19">
        <v>2</v>
      </c>
      <c r="F8" s="24"/>
      <c r="G8" s="31"/>
      <c r="H8" s="32"/>
    </row>
    <row r="9" spans="1:8" ht="30" x14ac:dyDescent="0.15">
      <c r="A9" s="61" t="s">
        <v>317</v>
      </c>
      <c r="B9" s="20" t="s">
        <v>323</v>
      </c>
      <c r="C9" s="12"/>
      <c r="D9" s="18"/>
      <c r="E9" s="19"/>
      <c r="F9" s="24"/>
      <c r="G9" s="31"/>
      <c r="H9" s="32"/>
    </row>
    <row r="10" spans="1:8" x14ac:dyDescent="0.15">
      <c r="A10" s="98"/>
      <c r="B10" s="68" t="s">
        <v>324</v>
      </c>
      <c r="C10" s="12"/>
      <c r="D10" s="18" t="s">
        <v>32</v>
      </c>
      <c r="E10" s="19">
        <v>1</v>
      </c>
      <c r="F10" s="24"/>
      <c r="G10" s="31"/>
      <c r="H10" s="32"/>
    </row>
    <row r="11" spans="1:8" x14ac:dyDescent="0.15">
      <c r="A11" s="98"/>
      <c r="B11" s="66"/>
      <c r="C11" s="12"/>
      <c r="D11" s="18"/>
      <c r="E11" s="19"/>
      <c r="F11" s="24"/>
      <c r="G11" s="31"/>
      <c r="H11" s="32"/>
    </row>
    <row r="12" spans="1:8" x14ac:dyDescent="0.15">
      <c r="A12" s="98"/>
      <c r="B12" s="17" t="s">
        <v>26</v>
      </c>
      <c r="C12" s="12"/>
      <c r="D12" s="18"/>
      <c r="E12" s="19"/>
      <c r="F12" s="24"/>
      <c r="G12" s="31"/>
      <c r="H12" s="32"/>
    </row>
    <row r="13" spans="1:8" x14ac:dyDescent="0.15">
      <c r="A13" s="61" t="s">
        <v>318</v>
      </c>
      <c r="B13" s="12" t="s">
        <v>27</v>
      </c>
      <c r="C13" s="12"/>
      <c r="D13" s="18" t="s">
        <v>28</v>
      </c>
      <c r="E13" s="19">
        <v>1</v>
      </c>
      <c r="F13" s="24"/>
      <c r="G13" s="31"/>
      <c r="H13" s="32"/>
    </row>
    <row r="14" spans="1:8" ht="30" x14ac:dyDescent="0.15">
      <c r="A14" s="61" t="s">
        <v>319</v>
      </c>
      <c r="B14" s="20" t="s">
        <v>29</v>
      </c>
      <c r="C14" s="12"/>
      <c r="D14" s="18" t="s">
        <v>28</v>
      </c>
      <c r="E14" s="19">
        <v>1</v>
      </c>
      <c r="F14" s="24"/>
      <c r="G14" s="31"/>
      <c r="H14" s="32"/>
    </row>
    <row r="15" spans="1:8" ht="30" x14ac:dyDescent="0.15">
      <c r="A15" s="61" t="s">
        <v>320</v>
      </c>
      <c r="B15" s="20" t="s">
        <v>30</v>
      </c>
      <c r="C15" s="12"/>
      <c r="D15" s="18" t="s">
        <v>28</v>
      </c>
      <c r="E15" s="19">
        <v>1</v>
      </c>
      <c r="F15" s="24"/>
      <c r="G15" s="31"/>
      <c r="H15" s="32"/>
    </row>
    <row r="16" spans="1:8" x14ac:dyDescent="0.15">
      <c r="A16" s="61"/>
      <c r="B16" s="20"/>
      <c r="C16" s="12"/>
      <c r="D16" s="18"/>
      <c r="E16" s="19"/>
      <c r="F16" s="24"/>
      <c r="G16" s="31"/>
      <c r="H16" s="32"/>
    </row>
    <row r="17" spans="1:8" ht="15" x14ac:dyDescent="0.15">
      <c r="A17" s="61"/>
      <c r="B17" s="75" t="s">
        <v>314</v>
      </c>
      <c r="C17" s="12"/>
      <c r="D17" s="18"/>
      <c r="E17" s="19"/>
      <c r="F17" s="24"/>
      <c r="G17" s="31"/>
      <c r="H17" s="32"/>
    </row>
    <row r="18" spans="1:8" ht="15" x14ac:dyDescent="0.15">
      <c r="A18" s="61" t="s">
        <v>321</v>
      </c>
      <c r="B18" s="20" t="s">
        <v>325</v>
      </c>
      <c r="C18" s="12"/>
      <c r="D18" s="18" t="s">
        <v>32</v>
      </c>
      <c r="E18" s="19">
        <v>1</v>
      </c>
      <c r="F18" s="24"/>
      <c r="G18" s="31"/>
      <c r="H18" s="32"/>
    </row>
    <row r="19" spans="1:8" ht="15" thickBot="1" x14ac:dyDescent="0.2">
      <c r="A19" s="99"/>
      <c r="B19" s="13"/>
      <c r="C19" s="13"/>
      <c r="D19" s="51"/>
      <c r="E19" s="52"/>
      <c r="F19" s="25"/>
      <c r="G19" s="33"/>
      <c r="H19" s="34"/>
    </row>
    <row r="20" spans="1:8" s="17" customFormat="1" x14ac:dyDescent="0.15">
      <c r="A20" s="100" t="s">
        <v>21</v>
      </c>
      <c r="B20" s="35"/>
      <c r="C20" s="35"/>
      <c r="D20" s="53"/>
      <c r="E20" s="54"/>
      <c r="F20" s="36"/>
      <c r="G20" s="37"/>
      <c r="H20" s="38">
        <f>+SUM(H6:H19)</f>
        <v>0</v>
      </c>
    </row>
    <row r="21" spans="1:8" s="17" customFormat="1" x14ac:dyDescent="0.15">
      <c r="A21" s="101" t="s">
        <v>25</v>
      </c>
      <c r="B21" s="39"/>
      <c r="C21" s="39"/>
      <c r="D21" s="55"/>
      <c r="E21" s="56"/>
      <c r="F21" s="40"/>
      <c r="G21" s="41"/>
      <c r="H21" s="42">
        <f>+H20*0.1</f>
        <v>0</v>
      </c>
    </row>
    <row r="22" spans="1:8" s="17" customFormat="1" ht="15" thickBot="1" x14ac:dyDescent="0.2">
      <c r="A22" s="102" t="s">
        <v>22</v>
      </c>
      <c r="B22" s="43"/>
      <c r="C22" s="43"/>
      <c r="D22" s="57"/>
      <c r="E22" s="58"/>
      <c r="F22" s="44"/>
      <c r="G22" s="45"/>
      <c r="H22" s="46">
        <f>+H21+H20</f>
        <v>0</v>
      </c>
    </row>
    <row r="23" spans="1:8" ht="15" thickBot="1" x14ac:dyDescent="0.2"/>
    <row r="24" spans="1:8" ht="15" thickBot="1" x14ac:dyDescent="0.2">
      <c r="A24" s="116" t="s">
        <v>23</v>
      </c>
      <c r="B24" s="117"/>
      <c r="C24" s="116" t="s">
        <v>24</v>
      </c>
      <c r="D24" s="118"/>
      <c r="E24" s="118"/>
      <c r="F24" s="118"/>
      <c r="G24" s="118"/>
      <c r="H24" s="117"/>
    </row>
    <row r="25" spans="1:8" ht="128.25" customHeight="1" thickBot="1" x14ac:dyDescent="0.2">
      <c r="A25" s="116"/>
      <c r="B25" s="117"/>
      <c r="C25" s="116"/>
      <c r="D25" s="118"/>
      <c r="E25" s="118"/>
      <c r="F25" s="118"/>
      <c r="G25" s="118"/>
      <c r="H25" s="117"/>
    </row>
  </sheetData>
  <mergeCells count="7">
    <mergeCell ref="A25:B25"/>
    <mergeCell ref="C25:H25"/>
    <mergeCell ref="A1:H1"/>
    <mergeCell ref="A2:H2"/>
    <mergeCell ref="A3:H3"/>
    <mergeCell ref="A24:B24"/>
    <mergeCell ref="C24:H24"/>
  </mergeCells>
  <pageMargins left="0.7" right="0.7" top="0.75" bottom="0.75" header="0.3" footer="0.3"/>
  <pageSetup paperSize="9" scale="4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FB994-A585-4329-949E-166A27E78D75}">
  <sheetPr>
    <pageSetUpPr fitToPage="1"/>
  </sheetPr>
  <dimension ref="A1:G70"/>
  <sheetViews>
    <sheetView view="pageBreakPreview" topLeftCell="A25" zoomScaleNormal="100" zoomScaleSheetLayoutView="100" workbookViewId="0">
      <selection activeCell="A30" sqref="A30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1.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1.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1.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1.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1.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1.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1.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1.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1.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1.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1.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1.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1.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1.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1.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1.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1.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1.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1.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1.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1.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1.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1.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1.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1.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1.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1.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1.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1.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1.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1.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1.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1.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1.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1.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1.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1.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1.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1.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1.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1.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1.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1.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1.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1.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1.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1.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1.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1.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1.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1.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1.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1.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1.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1.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1.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1.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1.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1.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1.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1.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1.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1.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1.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238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  <mergeCell ref="A26:G26"/>
    <mergeCell ref="A3:E3"/>
    <mergeCell ref="A13:G13"/>
    <mergeCell ref="E17:F17"/>
    <mergeCell ref="A24:G24"/>
    <mergeCell ref="A25:G25"/>
  </mergeCells>
  <hyperlinks>
    <hyperlink ref="A67" r:id="rId1" xr:uid="{CC266001-6A90-4537-AE93-A6A303FCD3EC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D0F18-4F41-4CFD-9518-0B5747D00E7D}">
  <sheetPr>
    <pageSetUpPr fitToPage="1"/>
  </sheetPr>
  <dimension ref="A1:H27"/>
  <sheetViews>
    <sheetView view="pageBreakPreview" zoomScaleNormal="100" zoomScaleSheetLayoutView="100" workbookViewId="0">
      <selection activeCell="B19" sqref="B19"/>
    </sheetView>
  </sheetViews>
  <sheetFormatPr baseColWidth="10" defaultColWidth="11.5" defaultRowHeight="14" x14ac:dyDescent="0.15"/>
  <cols>
    <col min="1" max="1" width="12.5" style="59" customWidth="1"/>
    <col min="2" max="2" width="64" style="10" customWidth="1"/>
    <col min="3" max="3" width="26.5" style="10" customWidth="1"/>
    <col min="4" max="4" width="7" style="47" customWidth="1"/>
    <col min="5" max="5" width="15.33203125" style="48" customWidth="1"/>
    <col min="6" max="6" width="15.33203125" style="21" customWidth="1"/>
    <col min="7" max="8" width="19.83203125" style="26" customWidth="1"/>
    <col min="9" max="16384" width="11.5" style="10"/>
  </cols>
  <sheetData>
    <row r="1" spans="1:8" ht="37.5" customHeight="1" x14ac:dyDescent="0.15">
      <c r="A1" s="119" t="s">
        <v>12</v>
      </c>
      <c r="B1" s="120"/>
      <c r="C1" s="120"/>
      <c r="D1" s="120"/>
      <c r="E1" s="120"/>
      <c r="F1" s="120"/>
      <c r="G1" s="120"/>
      <c r="H1" s="121"/>
    </row>
    <row r="2" spans="1:8" ht="37.5" customHeight="1" thickBot="1" x14ac:dyDescent="0.2">
      <c r="A2" s="122" t="s">
        <v>31</v>
      </c>
      <c r="B2" s="123"/>
      <c r="C2" s="123"/>
      <c r="D2" s="123"/>
      <c r="E2" s="123"/>
      <c r="F2" s="123"/>
      <c r="G2" s="123"/>
      <c r="H2" s="124"/>
    </row>
    <row r="3" spans="1:8" ht="27" customHeight="1" thickBot="1" x14ac:dyDescent="0.2">
      <c r="A3" s="125" t="str">
        <f>[6]PDG!A41</f>
        <v>LOT N°6 - MENUISERIES EXTERIEURES</v>
      </c>
      <c r="B3" s="126"/>
      <c r="C3" s="126"/>
      <c r="D3" s="126"/>
      <c r="E3" s="126"/>
      <c r="F3" s="126"/>
      <c r="G3" s="126"/>
      <c r="H3" s="127"/>
    </row>
    <row r="4" spans="1:8" ht="15" thickBot="1" x14ac:dyDescent="0.2"/>
    <row r="5" spans="1:8" ht="35" thickBot="1" x14ac:dyDescent="0.2">
      <c r="A5" s="14" t="s">
        <v>13</v>
      </c>
      <c r="B5" s="15" t="s">
        <v>14</v>
      </c>
      <c r="C5" s="16" t="s">
        <v>15</v>
      </c>
      <c r="D5" s="15" t="s">
        <v>16</v>
      </c>
      <c r="E5" s="22" t="s">
        <v>17</v>
      </c>
      <c r="F5" s="22" t="s">
        <v>18</v>
      </c>
      <c r="G5" s="27" t="s">
        <v>19</v>
      </c>
      <c r="H5" s="28" t="s">
        <v>20</v>
      </c>
    </row>
    <row r="6" spans="1:8" x14ac:dyDescent="0.15">
      <c r="A6" s="60"/>
      <c r="B6" s="11"/>
      <c r="C6" s="11"/>
      <c r="D6" s="49"/>
      <c r="E6" s="50"/>
      <c r="F6" s="23"/>
      <c r="G6" s="29"/>
      <c r="H6" s="30"/>
    </row>
    <row r="7" spans="1:8" ht="60" x14ac:dyDescent="0.15">
      <c r="A7" s="61"/>
      <c r="B7" s="69" t="s">
        <v>239</v>
      </c>
      <c r="C7" s="12"/>
      <c r="D7" s="18"/>
      <c r="E7" s="19"/>
      <c r="F7" s="24"/>
      <c r="G7" s="31"/>
      <c r="H7" s="32"/>
    </row>
    <row r="8" spans="1:8" ht="90" x14ac:dyDescent="0.15">
      <c r="A8" s="61" t="s">
        <v>240</v>
      </c>
      <c r="B8" s="69" t="s">
        <v>241</v>
      </c>
      <c r="C8" s="12"/>
      <c r="D8" s="18" t="s">
        <v>32</v>
      </c>
      <c r="E8" s="19">
        <v>1</v>
      </c>
      <c r="F8" s="24"/>
      <c r="G8" s="31"/>
      <c r="H8" s="32"/>
    </row>
    <row r="9" spans="1:8" x14ac:dyDescent="0.15">
      <c r="A9" s="61"/>
      <c r="B9" s="68" t="s">
        <v>242</v>
      </c>
      <c r="C9" s="12"/>
      <c r="D9" s="18"/>
      <c r="E9" s="19"/>
      <c r="F9" s="24"/>
      <c r="G9" s="31"/>
      <c r="H9" s="32"/>
    </row>
    <row r="10" spans="1:8" ht="45" x14ac:dyDescent="0.15">
      <c r="A10" s="61" t="s">
        <v>243</v>
      </c>
      <c r="B10" s="20" t="s">
        <v>244</v>
      </c>
      <c r="C10" s="12"/>
      <c r="D10" s="18" t="s">
        <v>32</v>
      </c>
      <c r="E10" s="19">
        <v>1</v>
      </c>
      <c r="F10" s="24"/>
      <c r="G10" s="31"/>
      <c r="H10" s="32"/>
    </row>
    <row r="11" spans="1:8" x14ac:dyDescent="0.15">
      <c r="A11" s="61"/>
      <c r="B11" s="68" t="s">
        <v>245</v>
      </c>
      <c r="C11" s="12"/>
      <c r="D11" s="18"/>
      <c r="E11" s="19"/>
      <c r="F11" s="24"/>
      <c r="G11" s="31"/>
      <c r="H11" s="32"/>
    </row>
    <row r="12" spans="1:8" ht="30" x14ac:dyDescent="0.15">
      <c r="A12" s="61"/>
      <c r="B12" s="74" t="s">
        <v>246</v>
      </c>
      <c r="C12" s="12"/>
      <c r="D12" s="18"/>
      <c r="E12" s="19"/>
      <c r="F12" s="24"/>
      <c r="G12" s="31"/>
      <c r="H12" s="32"/>
    </row>
    <row r="13" spans="1:8" x14ac:dyDescent="0.15">
      <c r="A13" s="61"/>
      <c r="B13" s="12"/>
      <c r="C13" s="12"/>
      <c r="D13" s="18"/>
      <c r="E13" s="19"/>
      <c r="F13" s="24"/>
      <c r="G13" s="31"/>
      <c r="H13" s="32"/>
    </row>
    <row r="14" spans="1:8" x14ac:dyDescent="0.15">
      <c r="A14" s="61"/>
      <c r="B14" s="17" t="s">
        <v>26</v>
      </c>
      <c r="C14" s="12"/>
      <c r="D14" s="18"/>
      <c r="E14" s="19"/>
      <c r="F14" s="24"/>
      <c r="G14" s="31"/>
      <c r="H14" s="32"/>
    </row>
    <row r="15" spans="1:8" x14ac:dyDescent="0.15">
      <c r="A15" s="61" t="s">
        <v>247</v>
      </c>
      <c r="B15" s="12" t="s">
        <v>27</v>
      </c>
      <c r="C15" s="12"/>
      <c r="D15" s="18" t="s">
        <v>28</v>
      </c>
      <c r="E15" s="19">
        <v>1</v>
      </c>
      <c r="F15" s="24"/>
      <c r="G15" s="31"/>
      <c r="H15" s="32"/>
    </row>
    <row r="16" spans="1:8" ht="30" x14ac:dyDescent="0.15">
      <c r="A16" s="61" t="s">
        <v>248</v>
      </c>
      <c r="B16" s="20" t="s">
        <v>29</v>
      </c>
      <c r="C16" s="12"/>
      <c r="D16" s="18" t="s">
        <v>28</v>
      </c>
      <c r="E16" s="19">
        <v>1</v>
      </c>
      <c r="F16" s="24"/>
      <c r="G16" s="31"/>
      <c r="H16" s="32"/>
    </row>
    <row r="17" spans="1:8" ht="30" x14ac:dyDescent="0.15">
      <c r="A17" s="61" t="s">
        <v>249</v>
      </c>
      <c r="B17" s="20" t="s">
        <v>30</v>
      </c>
      <c r="C17" s="12"/>
      <c r="D17" s="18" t="s">
        <v>28</v>
      </c>
      <c r="E17" s="19">
        <v>1</v>
      </c>
      <c r="F17" s="24"/>
      <c r="G17" s="31"/>
      <c r="H17" s="32"/>
    </row>
    <row r="18" spans="1:8" x14ac:dyDescent="0.15">
      <c r="A18" s="61"/>
      <c r="B18" s="20"/>
      <c r="C18" s="12"/>
      <c r="D18" s="18"/>
      <c r="E18" s="19"/>
      <c r="F18" s="24"/>
      <c r="G18" s="31"/>
      <c r="H18" s="32"/>
    </row>
    <row r="19" spans="1:8" ht="15" x14ac:dyDescent="0.15">
      <c r="A19" s="61"/>
      <c r="B19" s="75" t="s">
        <v>314</v>
      </c>
      <c r="C19" s="12"/>
      <c r="D19" s="18"/>
      <c r="E19" s="19"/>
      <c r="F19" s="24"/>
      <c r="G19" s="31"/>
      <c r="H19" s="32"/>
    </row>
    <row r="20" spans="1:8" ht="15" x14ac:dyDescent="0.15">
      <c r="A20" s="61" t="s">
        <v>250</v>
      </c>
      <c r="B20" s="20" t="s">
        <v>251</v>
      </c>
      <c r="C20" s="12"/>
      <c r="D20" s="18" t="s">
        <v>32</v>
      </c>
      <c r="E20" s="19">
        <v>1</v>
      </c>
      <c r="F20" s="24"/>
      <c r="G20" s="31"/>
      <c r="H20" s="32"/>
    </row>
    <row r="21" spans="1:8" ht="15" thickBot="1" x14ac:dyDescent="0.2">
      <c r="A21" s="62"/>
      <c r="B21" s="13"/>
      <c r="C21" s="13"/>
      <c r="D21" s="51"/>
      <c r="E21" s="52"/>
      <c r="F21" s="25"/>
      <c r="G21" s="33"/>
      <c r="H21" s="34"/>
    </row>
    <row r="22" spans="1:8" s="17" customFormat="1" x14ac:dyDescent="0.15">
      <c r="A22" s="63" t="s">
        <v>21</v>
      </c>
      <c r="B22" s="35"/>
      <c r="C22" s="35"/>
      <c r="D22" s="53"/>
      <c r="E22" s="54"/>
      <c r="F22" s="36"/>
      <c r="G22" s="37"/>
      <c r="H22" s="38">
        <f>+SUM(H6:H21)</f>
        <v>0</v>
      </c>
    </row>
    <row r="23" spans="1:8" s="17" customFormat="1" x14ac:dyDescent="0.15">
      <c r="A23" s="64" t="s">
        <v>25</v>
      </c>
      <c r="B23" s="39"/>
      <c r="C23" s="39"/>
      <c r="D23" s="55"/>
      <c r="E23" s="56"/>
      <c r="F23" s="40"/>
      <c r="G23" s="41"/>
      <c r="H23" s="42">
        <f>+H22*0.1</f>
        <v>0</v>
      </c>
    </row>
    <row r="24" spans="1:8" s="17" customFormat="1" ht="15" thickBot="1" x14ac:dyDescent="0.2">
      <c r="A24" s="65" t="s">
        <v>22</v>
      </c>
      <c r="B24" s="43"/>
      <c r="C24" s="43"/>
      <c r="D24" s="57"/>
      <c r="E24" s="58"/>
      <c r="F24" s="44"/>
      <c r="G24" s="45"/>
      <c r="H24" s="46">
        <f>+H23+H22</f>
        <v>0</v>
      </c>
    </row>
    <row r="25" spans="1:8" ht="15" thickBot="1" x14ac:dyDescent="0.2"/>
    <row r="26" spans="1:8" ht="15" thickBot="1" x14ac:dyDescent="0.2">
      <c r="A26" s="116" t="s">
        <v>23</v>
      </c>
      <c r="B26" s="117"/>
      <c r="C26" s="116" t="s">
        <v>24</v>
      </c>
      <c r="D26" s="118"/>
      <c r="E26" s="118"/>
      <c r="F26" s="118"/>
      <c r="G26" s="118"/>
      <c r="H26" s="117"/>
    </row>
    <row r="27" spans="1:8" ht="128.25" customHeight="1" thickBot="1" x14ac:dyDescent="0.2">
      <c r="A27" s="116"/>
      <c r="B27" s="117"/>
      <c r="C27" s="116"/>
      <c r="D27" s="118"/>
      <c r="E27" s="118"/>
      <c r="F27" s="118"/>
      <c r="G27" s="118"/>
      <c r="H27" s="117"/>
    </row>
  </sheetData>
  <mergeCells count="7">
    <mergeCell ref="A26:B26"/>
    <mergeCell ref="A27:B27"/>
    <mergeCell ref="C26:H26"/>
    <mergeCell ref="C27:H27"/>
    <mergeCell ref="A1:H1"/>
    <mergeCell ref="A2:H2"/>
    <mergeCell ref="A3:H3"/>
  </mergeCells>
  <phoneticPr fontId="2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858CA-7780-D64B-9CE1-1B424550700D}">
  <sheetPr>
    <pageSetUpPr fitToPage="1"/>
  </sheetPr>
  <dimension ref="A1:G70"/>
  <sheetViews>
    <sheetView view="pageBreakPreview" topLeftCell="A32" zoomScaleNormal="100" zoomScaleSheetLayoutView="100" workbookViewId="0">
      <selection activeCell="A60" sqref="A60"/>
    </sheetView>
  </sheetViews>
  <sheetFormatPr baseColWidth="10" defaultRowHeight="14" x14ac:dyDescent="0.15"/>
  <cols>
    <col min="1" max="1" width="77" style="1" customWidth="1"/>
    <col min="2" max="2" width="7.33203125" style="2" bestFit="1" customWidth="1"/>
    <col min="3" max="3" width="13" style="5" bestFit="1" customWidth="1"/>
    <col min="4" max="4" width="13.5" style="3" bestFit="1" customWidth="1"/>
    <col min="5" max="5" width="16.1640625" style="3" customWidth="1"/>
    <col min="6" max="6" width="14.1640625" style="4" customWidth="1"/>
    <col min="7" max="7" width="21.1640625" style="4" bestFit="1" customWidth="1"/>
    <col min="8" max="8" width="19.6640625" style="4" bestFit="1" customWidth="1"/>
    <col min="9" max="9" width="14.5" style="4" bestFit="1" customWidth="1"/>
    <col min="10" max="10" width="7.33203125" style="4" bestFit="1" customWidth="1"/>
    <col min="11" max="12" width="13.33203125" style="4" bestFit="1" customWidth="1"/>
    <col min="13" max="256" width="10.83203125" style="4"/>
    <col min="257" max="257" width="77" style="4" customWidth="1"/>
    <col min="258" max="258" width="7.33203125" style="4" bestFit="1" customWidth="1"/>
    <col min="259" max="259" width="13" style="4" bestFit="1" customWidth="1"/>
    <col min="260" max="260" width="13.5" style="4" bestFit="1" customWidth="1"/>
    <col min="261" max="261" width="16.1640625" style="4" customWidth="1"/>
    <col min="262" max="262" width="14.1640625" style="4" customWidth="1"/>
    <col min="263" max="263" width="21.1640625" style="4" bestFit="1" customWidth="1"/>
    <col min="264" max="264" width="19.6640625" style="4" bestFit="1" customWidth="1"/>
    <col min="265" max="265" width="14.5" style="4" bestFit="1" customWidth="1"/>
    <col min="266" max="266" width="7.33203125" style="4" bestFit="1" customWidth="1"/>
    <col min="267" max="268" width="13.33203125" style="4" bestFit="1" customWidth="1"/>
    <col min="269" max="512" width="10.83203125" style="4"/>
    <col min="513" max="513" width="77" style="4" customWidth="1"/>
    <col min="514" max="514" width="7.33203125" style="4" bestFit="1" customWidth="1"/>
    <col min="515" max="515" width="13" style="4" bestFit="1" customWidth="1"/>
    <col min="516" max="516" width="13.5" style="4" bestFit="1" customWidth="1"/>
    <col min="517" max="517" width="16.1640625" style="4" customWidth="1"/>
    <col min="518" max="518" width="14.1640625" style="4" customWidth="1"/>
    <col min="519" max="519" width="21.1640625" style="4" bestFit="1" customWidth="1"/>
    <col min="520" max="520" width="19.6640625" style="4" bestFit="1" customWidth="1"/>
    <col min="521" max="521" width="14.5" style="4" bestFit="1" customWidth="1"/>
    <col min="522" max="522" width="7.33203125" style="4" bestFit="1" customWidth="1"/>
    <col min="523" max="524" width="13.33203125" style="4" bestFit="1" customWidth="1"/>
    <col min="525" max="768" width="10.83203125" style="4"/>
    <col min="769" max="769" width="77" style="4" customWidth="1"/>
    <col min="770" max="770" width="7.33203125" style="4" bestFit="1" customWidth="1"/>
    <col min="771" max="771" width="13" style="4" bestFit="1" customWidth="1"/>
    <col min="772" max="772" width="13.5" style="4" bestFit="1" customWidth="1"/>
    <col min="773" max="773" width="16.1640625" style="4" customWidth="1"/>
    <col min="774" max="774" width="14.1640625" style="4" customWidth="1"/>
    <col min="775" max="775" width="21.1640625" style="4" bestFit="1" customWidth="1"/>
    <col min="776" max="776" width="19.6640625" style="4" bestFit="1" customWidth="1"/>
    <col min="777" max="777" width="14.5" style="4" bestFit="1" customWidth="1"/>
    <col min="778" max="778" width="7.33203125" style="4" bestFit="1" customWidth="1"/>
    <col min="779" max="780" width="13.33203125" style="4" bestFit="1" customWidth="1"/>
    <col min="781" max="1024" width="10.83203125" style="4"/>
    <col min="1025" max="1025" width="77" style="4" customWidth="1"/>
    <col min="1026" max="1026" width="7.33203125" style="4" bestFit="1" customWidth="1"/>
    <col min="1027" max="1027" width="13" style="4" bestFit="1" customWidth="1"/>
    <col min="1028" max="1028" width="13.5" style="4" bestFit="1" customWidth="1"/>
    <col min="1029" max="1029" width="16.1640625" style="4" customWidth="1"/>
    <col min="1030" max="1030" width="14.1640625" style="4" customWidth="1"/>
    <col min="1031" max="1031" width="21.1640625" style="4" bestFit="1" customWidth="1"/>
    <col min="1032" max="1032" width="19.6640625" style="4" bestFit="1" customWidth="1"/>
    <col min="1033" max="1033" width="14.5" style="4" bestFit="1" customWidth="1"/>
    <col min="1034" max="1034" width="7.33203125" style="4" bestFit="1" customWidth="1"/>
    <col min="1035" max="1036" width="13.33203125" style="4" bestFit="1" customWidth="1"/>
    <col min="1037" max="1280" width="10.83203125" style="4"/>
    <col min="1281" max="1281" width="77" style="4" customWidth="1"/>
    <col min="1282" max="1282" width="7.33203125" style="4" bestFit="1" customWidth="1"/>
    <col min="1283" max="1283" width="13" style="4" bestFit="1" customWidth="1"/>
    <col min="1284" max="1284" width="13.5" style="4" bestFit="1" customWidth="1"/>
    <col min="1285" max="1285" width="16.1640625" style="4" customWidth="1"/>
    <col min="1286" max="1286" width="14.1640625" style="4" customWidth="1"/>
    <col min="1287" max="1287" width="21.1640625" style="4" bestFit="1" customWidth="1"/>
    <col min="1288" max="1288" width="19.6640625" style="4" bestFit="1" customWidth="1"/>
    <col min="1289" max="1289" width="14.5" style="4" bestFit="1" customWidth="1"/>
    <col min="1290" max="1290" width="7.33203125" style="4" bestFit="1" customWidth="1"/>
    <col min="1291" max="1292" width="13.33203125" style="4" bestFit="1" customWidth="1"/>
    <col min="1293" max="1536" width="10.83203125" style="4"/>
    <col min="1537" max="1537" width="77" style="4" customWidth="1"/>
    <col min="1538" max="1538" width="7.33203125" style="4" bestFit="1" customWidth="1"/>
    <col min="1539" max="1539" width="13" style="4" bestFit="1" customWidth="1"/>
    <col min="1540" max="1540" width="13.5" style="4" bestFit="1" customWidth="1"/>
    <col min="1541" max="1541" width="16.1640625" style="4" customWidth="1"/>
    <col min="1542" max="1542" width="14.1640625" style="4" customWidth="1"/>
    <col min="1543" max="1543" width="21.1640625" style="4" bestFit="1" customWidth="1"/>
    <col min="1544" max="1544" width="19.6640625" style="4" bestFit="1" customWidth="1"/>
    <col min="1545" max="1545" width="14.5" style="4" bestFit="1" customWidth="1"/>
    <col min="1546" max="1546" width="7.33203125" style="4" bestFit="1" customWidth="1"/>
    <col min="1547" max="1548" width="13.33203125" style="4" bestFit="1" customWidth="1"/>
    <col min="1549" max="1792" width="10.83203125" style="4"/>
    <col min="1793" max="1793" width="77" style="4" customWidth="1"/>
    <col min="1794" max="1794" width="7.33203125" style="4" bestFit="1" customWidth="1"/>
    <col min="1795" max="1795" width="13" style="4" bestFit="1" customWidth="1"/>
    <col min="1796" max="1796" width="13.5" style="4" bestFit="1" customWidth="1"/>
    <col min="1797" max="1797" width="16.1640625" style="4" customWidth="1"/>
    <col min="1798" max="1798" width="14.1640625" style="4" customWidth="1"/>
    <col min="1799" max="1799" width="21.1640625" style="4" bestFit="1" customWidth="1"/>
    <col min="1800" max="1800" width="19.6640625" style="4" bestFit="1" customWidth="1"/>
    <col min="1801" max="1801" width="14.5" style="4" bestFit="1" customWidth="1"/>
    <col min="1802" max="1802" width="7.33203125" style="4" bestFit="1" customWidth="1"/>
    <col min="1803" max="1804" width="13.33203125" style="4" bestFit="1" customWidth="1"/>
    <col min="1805" max="2048" width="10.83203125" style="4"/>
    <col min="2049" max="2049" width="77" style="4" customWidth="1"/>
    <col min="2050" max="2050" width="7.33203125" style="4" bestFit="1" customWidth="1"/>
    <col min="2051" max="2051" width="13" style="4" bestFit="1" customWidth="1"/>
    <col min="2052" max="2052" width="13.5" style="4" bestFit="1" customWidth="1"/>
    <col min="2053" max="2053" width="16.1640625" style="4" customWidth="1"/>
    <col min="2054" max="2054" width="14.1640625" style="4" customWidth="1"/>
    <col min="2055" max="2055" width="21.1640625" style="4" bestFit="1" customWidth="1"/>
    <col min="2056" max="2056" width="19.6640625" style="4" bestFit="1" customWidth="1"/>
    <col min="2057" max="2057" width="14.5" style="4" bestFit="1" customWidth="1"/>
    <col min="2058" max="2058" width="7.33203125" style="4" bestFit="1" customWidth="1"/>
    <col min="2059" max="2060" width="13.33203125" style="4" bestFit="1" customWidth="1"/>
    <col min="2061" max="2304" width="10.83203125" style="4"/>
    <col min="2305" max="2305" width="77" style="4" customWidth="1"/>
    <col min="2306" max="2306" width="7.33203125" style="4" bestFit="1" customWidth="1"/>
    <col min="2307" max="2307" width="13" style="4" bestFit="1" customWidth="1"/>
    <col min="2308" max="2308" width="13.5" style="4" bestFit="1" customWidth="1"/>
    <col min="2309" max="2309" width="16.1640625" style="4" customWidth="1"/>
    <col min="2310" max="2310" width="14.1640625" style="4" customWidth="1"/>
    <col min="2311" max="2311" width="21.1640625" style="4" bestFit="1" customWidth="1"/>
    <col min="2312" max="2312" width="19.6640625" style="4" bestFit="1" customWidth="1"/>
    <col min="2313" max="2313" width="14.5" style="4" bestFit="1" customWidth="1"/>
    <col min="2314" max="2314" width="7.33203125" style="4" bestFit="1" customWidth="1"/>
    <col min="2315" max="2316" width="13.33203125" style="4" bestFit="1" customWidth="1"/>
    <col min="2317" max="2560" width="10.83203125" style="4"/>
    <col min="2561" max="2561" width="77" style="4" customWidth="1"/>
    <col min="2562" max="2562" width="7.33203125" style="4" bestFit="1" customWidth="1"/>
    <col min="2563" max="2563" width="13" style="4" bestFit="1" customWidth="1"/>
    <col min="2564" max="2564" width="13.5" style="4" bestFit="1" customWidth="1"/>
    <col min="2565" max="2565" width="16.1640625" style="4" customWidth="1"/>
    <col min="2566" max="2566" width="14.1640625" style="4" customWidth="1"/>
    <col min="2567" max="2567" width="21.1640625" style="4" bestFit="1" customWidth="1"/>
    <col min="2568" max="2568" width="19.6640625" style="4" bestFit="1" customWidth="1"/>
    <col min="2569" max="2569" width="14.5" style="4" bestFit="1" customWidth="1"/>
    <col min="2570" max="2570" width="7.33203125" style="4" bestFit="1" customWidth="1"/>
    <col min="2571" max="2572" width="13.33203125" style="4" bestFit="1" customWidth="1"/>
    <col min="2573" max="2816" width="10.83203125" style="4"/>
    <col min="2817" max="2817" width="77" style="4" customWidth="1"/>
    <col min="2818" max="2818" width="7.33203125" style="4" bestFit="1" customWidth="1"/>
    <col min="2819" max="2819" width="13" style="4" bestFit="1" customWidth="1"/>
    <col min="2820" max="2820" width="13.5" style="4" bestFit="1" customWidth="1"/>
    <col min="2821" max="2821" width="16.1640625" style="4" customWidth="1"/>
    <col min="2822" max="2822" width="14.1640625" style="4" customWidth="1"/>
    <col min="2823" max="2823" width="21.1640625" style="4" bestFit="1" customWidth="1"/>
    <col min="2824" max="2824" width="19.6640625" style="4" bestFit="1" customWidth="1"/>
    <col min="2825" max="2825" width="14.5" style="4" bestFit="1" customWidth="1"/>
    <col min="2826" max="2826" width="7.33203125" style="4" bestFit="1" customWidth="1"/>
    <col min="2827" max="2828" width="13.33203125" style="4" bestFit="1" customWidth="1"/>
    <col min="2829" max="3072" width="10.83203125" style="4"/>
    <col min="3073" max="3073" width="77" style="4" customWidth="1"/>
    <col min="3074" max="3074" width="7.33203125" style="4" bestFit="1" customWidth="1"/>
    <col min="3075" max="3075" width="13" style="4" bestFit="1" customWidth="1"/>
    <col min="3076" max="3076" width="13.5" style="4" bestFit="1" customWidth="1"/>
    <col min="3077" max="3077" width="16.1640625" style="4" customWidth="1"/>
    <col min="3078" max="3078" width="14.1640625" style="4" customWidth="1"/>
    <col min="3079" max="3079" width="21.1640625" style="4" bestFit="1" customWidth="1"/>
    <col min="3080" max="3080" width="19.6640625" style="4" bestFit="1" customWidth="1"/>
    <col min="3081" max="3081" width="14.5" style="4" bestFit="1" customWidth="1"/>
    <col min="3082" max="3082" width="7.33203125" style="4" bestFit="1" customWidth="1"/>
    <col min="3083" max="3084" width="13.33203125" style="4" bestFit="1" customWidth="1"/>
    <col min="3085" max="3328" width="10.83203125" style="4"/>
    <col min="3329" max="3329" width="77" style="4" customWidth="1"/>
    <col min="3330" max="3330" width="7.33203125" style="4" bestFit="1" customWidth="1"/>
    <col min="3331" max="3331" width="13" style="4" bestFit="1" customWidth="1"/>
    <col min="3332" max="3332" width="13.5" style="4" bestFit="1" customWidth="1"/>
    <col min="3333" max="3333" width="16.1640625" style="4" customWidth="1"/>
    <col min="3334" max="3334" width="14.1640625" style="4" customWidth="1"/>
    <col min="3335" max="3335" width="21.1640625" style="4" bestFit="1" customWidth="1"/>
    <col min="3336" max="3336" width="19.6640625" style="4" bestFit="1" customWidth="1"/>
    <col min="3337" max="3337" width="14.5" style="4" bestFit="1" customWidth="1"/>
    <col min="3338" max="3338" width="7.33203125" style="4" bestFit="1" customWidth="1"/>
    <col min="3339" max="3340" width="13.33203125" style="4" bestFit="1" customWidth="1"/>
    <col min="3341" max="3584" width="10.83203125" style="4"/>
    <col min="3585" max="3585" width="77" style="4" customWidth="1"/>
    <col min="3586" max="3586" width="7.33203125" style="4" bestFit="1" customWidth="1"/>
    <col min="3587" max="3587" width="13" style="4" bestFit="1" customWidth="1"/>
    <col min="3588" max="3588" width="13.5" style="4" bestFit="1" customWidth="1"/>
    <col min="3589" max="3589" width="16.1640625" style="4" customWidth="1"/>
    <col min="3590" max="3590" width="14.1640625" style="4" customWidth="1"/>
    <col min="3591" max="3591" width="21.1640625" style="4" bestFit="1" customWidth="1"/>
    <col min="3592" max="3592" width="19.6640625" style="4" bestFit="1" customWidth="1"/>
    <col min="3593" max="3593" width="14.5" style="4" bestFit="1" customWidth="1"/>
    <col min="3594" max="3594" width="7.33203125" style="4" bestFit="1" customWidth="1"/>
    <col min="3595" max="3596" width="13.33203125" style="4" bestFit="1" customWidth="1"/>
    <col min="3597" max="3840" width="10.83203125" style="4"/>
    <col min="3841" max="3841" width="77" style="4" customWidth="1"/>
    <col min="3842" max="3842" width="7.33203125" style="4" bestFit="1" customWidth="1"/>
    <col min="3843" max="3843" width="13" style="4" bestFit="1" customWidth="1"/>
    <col min="3844" max="3844" width="13.5" style="4" bestFit="1" customWidth="1"/>
    <col min="3845" max="3845" width="16.1640625" style="4" customWidth="1"/>
    <col min="3846" max="3846" width="14.1640625" style="4" customWidth="1"/>
    <col min="3847" max="3847" width="21.1640625" style="4" bestFit="1" customWidth="1"/>
    <col min="3848" max="3848" width="19.6640625" style="4" bestFit="1" customWidth="1"/>
    <col min="3849" max="3849" width="14.5" style="4" bestFit="1" customWidth="1"/>
    <col min="3850" max="3850" width="7.33203125" style="4" bestFit="1" customWidth="1"/>
    <col min="3851" max="3852" width="13.33203125" style="4" bestFit="1" customWidth="1"/>
    <col min="3853" max="4096" width="10.83203125" style="4"/>
    <col min="4097" max="4097" width="77" style="4" customWidth="1"/>
    <col min="4098" max="4098" width="7.33203125" style="4" bestFit="1" customWidth="1"/>
    <col min="4099" max="4099" width="13" style="4" bestFit="1" customWidth="1"/>
    <col min="4100" max="4100" width="13.5" style="4" bestFit="1" customWidth="1"/>
    <col min="4101" max="4101" width="16.1640625" style="4" customWidth="1"/>
    <col min="4102" max="4102" width="14.1640625" style="4" customWidth="1"/>
    <col min="4103" max="4103" width="21.1640625" style="4" bestFit="1" customWidth="1"/>
    <col min="4104" max="4104" width="19.6640625" style="4" bestFit="1" customWidth="1"/>
    <col min="4105" max="4105" width="14.5" style="4" bestFit="1" customWidth="1"/>
    <col min="4106" max="4106" width="7.33203125" style="4" bestFit="1" customWidth="1"/>
    <col min="4107" max="4108" width="13.33203125" style="4" bestFit="1" customWidth="1"/>
    <col min="4109" max="4352" width="10.83203125" style="4"/>
    <col min="4353" max="4353" width="77" style="4" customWidth="1"/>
    <col min="4354" max="4354" width="7.33203125" style="4" bestFit="1" customWidth="1"/>
    <col min="4355" max="4355" width="13" style="4" bestFit="1" customWidth="1"/>
    <col min="4356" max="4356" width="13.5" style="4" bestFit="1" customWidth="1"/>
    <col min="4357" max="4357" width="16.1640625" style="4" customWidth="1"/>
    <col min="4358" max="4358" width="14.1640625" style="4" customWidth="1"/>
    <col min="4359" max="4359" width="21.1640625" style="4" bestFit="1" customWidth="1"/>
    <col min="4360" max="4360" width="19.6640625" style="4" bestFit="1" customWidth="1"/>
    <col min="4361" max="4361" width="14.5" style="4" bestFit="1" customWidth="1"/>
    <col min="4362" max="4362" width="7.33203125" style="4" bestFit="1" customWidth="1"/>
    <col min="4363" max="4364" width="13.33203125" style="4" bestFit="1" customWidth="1"/>
    <col min="4365" max="4608" width="10.83203125" style="4"/>
    <col min="4609" max="4609" width="77" style="4" customWidth="1"/>
    <col min="4610" max="4610" width="7.33203125" style="4" bestFit="1" customWidth="1"/>
    <col min="4611" max="4611" width="13" style="4" bestFit="1" customWidth="1"/>
    <col min="4612" max="4612" width="13.5" style="4" bestFit="1" customWidth="1"/>
    <col min="4613" max="4613" width="16.1640625" style="4" customWidth="1"/>
    <col min="4614" max="4614" width="14.1640625" style="4" customWidth="1"/>
    <col min="4615" max="4615" width="21.1640625" style="4" bestFit="1" customWidth="1"/>
    <col min="4616" max="4616" width="19.6640625" style="4" bestFit="1" customWidth="1"/>
    <col min="4617" max="4617" width="14.5" style="4" bestFit="1" customWidth="1"/>
    <col min="4618" max="4618" width="7.33203125" style="4" bestFit="1" customWidth="1"/>
    <col min="4619" max="4620" width="13.33203125" style="4" bestFit="1" customWidth="1"/>
    <col min="4621" max="4864" width="10.83203125" style="4"/>
    <col min="4865" max="4865" width="77" style="4" customWidth="1"/>
    <col min="4866" max="4866" width="7.33203125" style="4" bestFit="1" customWidth="1"/>
    <col min="4867" max="4867" width="13" style="4" bestFit="1" customWidth="1"/>
    <col min="4868" max="4868" width="13.5" style="4" bestFit="1" customWidth="1"/>
    <col min="4869" max="4869" width="16.1640625" style="4" customWidth="1"/>
    <col min="4870" max="4870" width="14.1640625" style="4" customWidth="1"/>
    <col min="4871" max="4871" width="21.1640625" style="4" bestFit="1" customWidth="1"/>
    <col min="4872" max="4872" width="19.6640625" style="4" bestFit="1" customWidth="1"/>
    <col min="4873" max="4873" width="14.5" style="4" bestFit="1" customWidth="1"/>
    <col min="4874" max="4874" width="7.33203125" style="4" bestFit="1" customWidth="1"/>
    <col min="4875" max="4876" width="13.33203125" style="4" bestFit="1" customWidth="1"/>
    <col min="4877" max="5120" width="10.83203125" style="4"/>
    <col min="5121" max="5121" width="77" style="4" customWidth="1"/>
    <col min="5122" max="5122" width="7.33203125" style="4" bestFit="1" customWidth="1"/>
    <col min="5123" max="5123" width="13" style="4" bestFit="1" customWidth="1"/>
    <col min="5124" max="5124" width="13.5" style="4" bestFit="1" customWidth="1"/>
    <col min="5125" max="5125" width="16.1640625" style="4" customWidth="1"/>
    <col min="5126" max="5126" width="14.1640625" style="4" customWidth="1"/>
    <col min="5127" max="5127" width="21.1640625" style="4" bestFit="1" customWidth="1"/>
    <col min="5128" max="5128" width="19.6640625" style="4" bestFit="1" customWidth="1"/>
    <col min="5129" max="5129" width="14.5" style="4" bestFit="1" customWidth="1"/>
    <col min="5130" max="5130" width="7.33203125" style="4" bestFit="1" customWidth="1"/>
    <col min="5131" max="5132" width="13.33203125" style="4" bestFit="1" customWidth="1"/>
    <col min="5133" max="5376" width="10.83203125" style="4"/>
    <col min="5377" max="5377" width="77" style="4" customWidth="1"/>
    <col min="5378" max="5378" width="7.33203125" style="4" bestFit="1" customWidth="1"/>
    <col min="5379" max="5379" width="13" style="4" bestFit="1" customWidth="1"/>
    <col min="5380" max="5380" width="13.5" style="4" bestFit="1" customWidth="1"/>
    <col min="5381" max="5381" width="16.1640625" style="4" customWidth="1"/>
    <col min="5382" max="5382" width="14.1640625" style="4" customWidth="1"/>
    <col min="5383" max="5383" width="21.1640625" style="4" bestFit="1" customWidth="1"/>
    <col min="5384" max="5384" width="19.6640625" style="4" bestFit="1" customWidth="1"/>
    <col min="5385" max="5385" width="14.5" style="4" bestFit="1" customWidth="1"/>
    <col min="5386" max="5386" width="7.33203125" style="4" bestFit="1" customWidth="1"/>
    <col min="5387" max="5388" width="13.33203125" style="4" bestFit="1" customWidth="1"/>
    <col min="5389" max="5632" width="10.83203125" style="4"/>
    <col min="5633" max="5633" width="77" style="4" customWidth="1"/>
    <col min="5634" max="5634" width="7.33203125" style="4" bestFit="1" customWidth="1"/>
    <col min="5635" max="5635" width="13" style="4" bestFit="1" customWidth="1"/>
    <col min="5636" max="5636" width="13.5" style="4" bestFit="1" customWidth="1"/>
    <col min="5637" max="5637" width="16.1640625" style="4" customWidth="1"/>
    <col min="5638" max="5638" width="14.1640625" style="4" customWidth="1"/>
    <col min="5639" max="5639" width="21.1640625" style="4" bestFit="1" customWidth="1"/>
    <col min="5640" max="5640" width="19.6640625" style="4" bestFit="1" customWidth="1"/>
    <col min="5641" max="5641" width="14.5" style="4" bestFit="1" customWidth="1"/>
    <col min="5642" max="5642" width="7.33203125" style="4" bestFit="1" customWidth="1"/>
    <col min="5643" max="5644" width="13.33203125" style="4" bestFit="1" customWidth="1"/>
    <col min="5645" max="5888" width="10.83203125" style="4"/>
    <col min="5889" max="5889" width="77" style="4" customWidth="1"/>
    <col min="5890" max="5890" width="7.33203125" style="4" bestFit="1" customWidth="1"/>
    <col min="5891" max="5891" width="13" style="4" bestFit="1" customWidth="1"/>
    <col min="5892" max="5892" width="13.5" style="4" bestFit="1" customWidth="1"/>
    <col min="5893" max="5893" width="16.1640625" style="4" customWidth="1"/>
    <col min="5894" max="5894" width="14.1640625" style="4" customWidth="1"/>
    <col min="5895" max="5895" width="21.1640625" style="4" bestFit="1" customWidth="1"/>
    <col min="5896" max="5896" width="19.6640625" style="4" bestFit="1" customWidth="1"/>
    <col min="5897" max="5897" width="14.5" style="4" bestFit="1" customWidth="1"/>
    <col min="5898" max="5898" width="7.33203125" style="4" bestFit="1" customWidth="1"/>
    <col min="5899" max="5900" width="13.33203125" style="4" bestFit="1" customWidth="1"/>
    <col min="5901" max="6144" width="10.83203125" style="4"/>
    <col min="6145" max="6145" width="77" style="4" customWidth="1"/>
    <col min="6146" max="6146" width="7.33203125" style="4" bestFit="1" customWidth="1"/>
    <col min="6147" max="6147" width="13" style="4" bestFit="1" customWidth="1"/>
    <col min="6148" max="6148" width="13.5" style="4" bestFit="1" customWidth="1"/>
    <col min="6149" max="6149" width="16.1640625" style="4" customWidth="1"/>
    <col min="6150" max="6150" width="14.1640625" style="4" customWidth="1"/>
    <col min="6151" max="6151" width="21.1640625" style="4" bestFit="1" customWidth="1"/>
    <col min="6152" max="6152" width="19.6640625" style="4" bestFit="1" customWidth="1"/>
    <col min="6153" max="6153" width="14.5" style="4" bestFit="1" customWidth="1"/>
    <col min="6154" max="6154" width="7.33203125" style="4" bestFit="1" customWidth="1"/>
    <col min="6155" max="6156" width="13.33203125" style="4" bestFit="1" customWidth="1"/>
    <col min="6157" max="6400" width="10.83203125" style="4"/>
    <col min="6401" max="6401" width="77" style="4" customWidth="1"/>
    <col min="6402" max="6402" width="7.33203125" style="4" bestFit="1" customWidth="1"/>
    <col min="6403" max="6403" width="13" style="4" bestFit="1" customWidth="1"/>
    <col min="6404" max="6404" width="13.5" style="4" bestFit="1" customWidth="1"/>
    <col min="6405" max="6405" width="16.1640625" style="4" customWidth="1"/>
    <col min="6406" max="6406" width="14.1640625" style="4" customWidth="1"/>
    <col min="6407" max="6407" width="21.1640625" style="4" bestFit="1" customWidth="1"/>
    <col min="6408" max="6408" width="19.6640625" style="4" bestFit="1" customWidth="1"/>
    <col min="6409" max="6409" width="14.5" style="4" bestFit="1" customWidth="1"/>
    <col min="6410" max="6410" width="7.33203125" style="4" bestFit="1" customWidth="1"/>
    <col min="6411" max="6412" width="13.33203125" style="4" bestFit="1" customWidth="1"/>
    <col min="6413" max="6656" width="10.83203125" style="4"/>
    <col min="6657" max="6657" width="77" style="4" customWidth="1"/>
    <col min="6658" max="6658" width="7.33203125" style="4" bestFit="1" customWidth="1"/>
    <col min="6659" max="6659" width="13" style="4" bestFit="1" customWidth="1"/>
    <col min="6660" max="6660" width="13.5" style="4" bestFit="1" customWidth="1"/>
    <col min="6661" max="6661" width="16.1640625" style="4" customWidth="1"/>
    <col min="6662" max="6662" width="14.1640625" style="4" customWidth="1"/>
    <col min="6663" max="6663" width="21.1640625" style="4" bestFit="1" customWidth="1"/>
    <col min="6664" max="6664" width="19.6640625" style="4" bestFit="1" customWidth="1"/>
    <col min="6665" max="6665" width="14.5" style="4" bestFit="1" customWidth="1"/>
    <col min="6666" max="6666" width="7.33203125" style="4" bestFit="1" customWidth="1"/>
    <col min="6667" max="6668" width="13.33203125" style="4" bestFit="1" customWidth="1"/>
    <col min="6669" max="6912" width="10.83203125" style="4"/>
    <col min="6913" max="6913" width="77" style="4" customWidth="1"/>
    <col min="6914" max="6914" width="7.33203125" style="4" bestFit="1" customWidth="1"/>
    <col min="6915" max="6915" width="13" style="4" bestFit="1" customWidth="1"/>
    <col min="6916" max="6916" width="13.5" style="4" bestFit="1" customWidth="1"/>
    <col min="6917" max="6917" width="16.1640625" style="4" customWidth="1"/>
    <col min="6918" max="6918" width="14.1640625" style="4" customWidth="1"/>
    <col min="6919" max="6919" width="21.1640625" style="4" bestFit="1" customWidth="1"/>
    <col min="6920" max="6920" width="19.6640625" style="4" bestFit="1" customWidth="1"/>
    <col min="6921" max="6921" width="14.5" style="4" bestFit="1" customWidth="1"/>
    <col min="6922" max="6922" width="7.33203125" style="4" bestFit="1" customWidth="1"/>
    <col min="6923" max="6924" width="13.33203125" style="4" bestFit="1" customWidth="1"/>
    <col min="6925" max="7168" width="10.83203125" style="4"/>
    <col min="7169" max="7169" width="77" style="4" customWidth="1"/>
    <col min="7170" max="7170" width="7.33203125" style="4" bestFit="1" customWidth="1"/>
    <col min="7171" max="7171" width="13" style="4" bestFit="1" customWidth="1"/>
    <col min="7172" max="7172" width="13.5" style="4" bestFit="1" customWidth="1"/>
    <col min="7173" max="7173" width="16.1640625" style="4" customWidth="1"/>
    <col min="7174" max="7174" width="14.1640625" style="4" customWidth="1"/>
    <col min="7175" max="7175" width="21.1640625" style="4" bestFit="1" customWidth="1"/>
    <col min="7176" max="7176" width="19.6640625" style="4" bestFit="1" customWidth="1"/>
    <col min="7177" max="7177" width="14.5" style="4" bestFit="1" customWidth="1"/>
    <col min="7178" max="7178" width="7.33203125" style="4" bestFit="1" customWidth="1"/>
    <col min="7179" max="7180" width="13.33203125" style="4" bestFit="1" customWidth="1"/>
    <col min="7181" max="7424" width="10.83203125" style="4"/>
    <col min="7425" max="7425" width="77" style="4" customWidth="1"/>
    <col min="7426" max="7426" width="7.33203125" style="4" bestFit="1" customWidth="1"/>
    <col min="7427" max="7427" width="13" style="4" bestFit="1" customWidth="1"/>
    <col min="7428" max="7428" width="13.5" style="4" bestFit="1" customWidth="1"/>
    <col min="7429" max="7429" width="16.1640625" style="4" customWidth="1"/>
    <col min="7430" max="7430" width="14.1640625" style="4" customWidth="1"/>
    <col min="7431" max="7431" width="21.1640625" style="4" bestFit="1" customWidth="1"/>
    <col min="7432" max="7432" width="19.6640625" style="4" bestFit="1" customWidth="1"/>
    <col min="7433" max="7433" width="14.5" style="4" bestFit="1" customWidth="1"/>
    <col min="7434" max="7434" width="7.33203125" style="4" bestFit="1" customWidth="1"/>
    <col min="7435" max="7436" width="13.33203125" style="4" bestFit="1" customWidth="1"/>
    <col min="7437" max="7680" width="10.83203125" style="4"/>
    <col min="7681" max="7681" width="77" style="4" customWidth="1"/>
    <col min="7682" max="7682" width="7.33203125" style="4" bestFit="1" customWidth="1"/>
    <col min="7683" max="7683" width="13" style="4" bestFit="1" customWidth="1"/>
    <col min="7684" max="7684" width="13.5" style="4" bestFit="1" customWidth="1"/>
    <col min="7685" max="7685" width="16.1640625" style="4" customWidth="1"/>
    <col min="7686" max="7686" width="14.1640625" style="4" customWidth="1"/>
    <col min="7687" max="7687" width="21.1640625" style="4" bestFit="1" customWidth="1"/>
    <col min="7688" max="7688" width="19.6640625" style="4" bestFit="1" customWidth="1"/>
    <col min="7689" max="7689" width="14.5" style="4" bestFit="1" customWidth="1"/>
    <col min="7690" max="7690" width="7.33203125" style="4" bestFit="1" customWidth="1"/>
    <col min="7691" max="7692" width="13.33203125" style="4" bestFit="1" customWidth="1"/>
    <col min="7693" max="7936" width="10.83203125" style="4"/>
    <col min="7937" max="7937" width="77" style="4" customWidth="1"/>
    <col min="7938" max="7938" width="7.33203125" style="4" bestFit="1" customWidth="1"/>
    <col min="7939" max="7939" width="13" style="4" bestFit="1" customWidth="1"/>
    <col min="7940" max="7940" width="13.5" style="4" bestFit="1" customWidth="1"/>
    <col min="7941" max="7941" width="16.1640625" style="4" customWidth="1"/>
    <col min="7942" max="7942" width="14.1640625" style="4" customWidth="1"/>
    <col min="7943" max="7943" width="21.1640625" style="4" bestFit="1" customWidth="1"/>
    <col min="7944" max="7944" width="19.6640625" style="4" bestFit="1" customWidth="1"/>
    <col min="7945" max="7945" width="14.5" style="4" bestFit="1" customWidth="1"/>
    <col min="7946" max="7946" width="7.33203125" style="4" bestFit="1" customWidth="1"/>
    <col min="7947" max="7948" width="13.33203125" style="4" bestFit="1" customWidth="1"/>
    <col min="7949" max="8192" width="10.83203125" style="4"/>
    <col min="8193" max="8193" width="77" style="4" customWidth="1"/>
    <col min="8194" max="8194" width="7.33203125" style="4" bestFit="1" customWidth="1"/>
    <col min="8195" max="8195" width="13" style="4" bestFit="1" customWidth="1"/>
    <col min="8196" max="8196" width="13.5" style="4" bestFit="1" customWidth="1"/>
    <col min="8197" max="8197" width="16.1640625" style="4" customWidth="1"/>
    <col min="8198" max="8198" width="14.1640625" style="4" customWidth="1"/>
    <col min="8199" max="8199" width="21.1640625" style="4" bestFit="1" customWidth="1"/>
    <col min="8200" max="8200" width="19.6640625" style="4" bestFit="1" customWidth="1"/>
    <col min="8201" max="8201" width="14.5" style="4" bestFit="1" customWidth="1"/>
    <col min="8202" max="8202" width="7.33203125" style="4" bestFit="1" customWidth="1"/>
    <col min="8203" max="8204" width="13.33203125" style="4" bestFit="1" customWidth="1"/>
    <col min="8205" max="8448" width="10.83203125" style="4"/>
    <col min="8449" max="8449" width="77" style="4" customWidth="1"/>
    <col min="8450" max="8450" width="7.33203125" style="4" bestFit="1" customWidth="1"/>
    <col min="8451" max="8451" width="13" style="4" bestFit="1" customWidth="1"/>
    <col min="8452" max="8452" width="13.5" style="4" bestFit="1" customWidth="1"/>
    <col min="8453" max="8453" width="16.1640625" style="4" customWidth="1"/>
    <col min="8454" max="8454" width="14.1640625" style="4" customWidth="1"/>
    <col min="8455" max="8455" width="21.1640625" style="4" bestFit="1" customWidth="1"/>
    <col min="8456" max="8456" width="19.6640625" style="4" bestFit="1" customWidth="1"/>
    <col min="8457" max="8457" width="14.5" style="4" bestFit="1" customWidth="1"/>
    <col min="8458" max="8458" width="7.33203125" style="4" bestFit="1" customWidth="1"/>
    <col min="8459" max="8460" width="13.33203125" style="4" bestFit="1" customWidth="1"/>
    <col min="8461" max="8704" width="10.83203125" style="4"/>
    <col min="8705" max="8705" width="77" style="4" customWidth="1"/>
    <col min="8706" max="8706" width="7.33203125" style="4" bestFit="1" customWidth="1"/>
    <col min="8707" max="8707" width="13" style="4" bestFit="1" customWidth="1"/>
    <col min="8708" max="8708" width="13.5" style="4" bestFit="1" customWidth="1"/>
    <col min="8709" max="8709" width="16.1640625" style="4" customWidth="1"/>
    <col min="8710" max="8710" width="14.1640625" style="4" customWidth="1"/>
    <col min="8711" max="8711" width="21.1640625" style="4" bestFit="1" customWidth="1"/>
    <col min="8712" max="8712" width="19.6640625" style="4" bestFit="1" customWidth="1"/>
    <col min="8713" max="8713" width="14.5" style="4" bestFit="1" customWidth="1"/>
    <col min="8714" max="8714" width="7.33203125" style="4" bestFit="1" customWidth="1"/>
    <col min="8715" max="8716" width="13.33203125" style="4" bestFit="1" customWidth="1"/>
    <col min="8717" max="8960" width="10.83203125" style="4"/>
    <col min="8961" max="8961" width="77" style="4" customWidth="1"/>
    <col min="8962" max="8962" width="7.33203125" style="4" bestFit="1" customWidth="1"/>
    <col min="8963" max="8963" width="13" style="4" bestFit="1" customWidth="1"/>
    <col min="8964" max="8964" width="13.5" style="4" bestFit="1" customWidth="1"/>
    <col min="8965" max="8965" width="16.1640625" style="4" customWidth="1"/>
    <col min="8966" max="8966" width="14.1640625" style="4" customWidth="1"/>
    <col min="8967" max="8967" width="21.1640625" style="4" bestFit="1" customWidth="1"/>
    <col min="8968" max="8968" width="19.6640625" style="4" bestFit="1" customWidth="1"/>
    <col min="8969" max="8969" width="14.5" style="4" bestFit="1" customWidth="1"/>
    <col min="8970" max="8970" width="7.33203125" style="4" bestFit="1" customWidth="1"/>
    <col min="8971" max="8972" width="13.33203125" style="4" bestFit="1" customWidth="1"/>
    <col min="8973" max="9216" width="10.83203125" style="4"/>
    <col min="9217" max="9217" width="77" style="4" customWidth="1"/>
    <col min="9218" max="9218" width="7.33203125" style="4" bestFit="1" customWidth="1"/>
    <col min="9219" max="9219" width="13" style="4" bestFit="1" customWidth="1"/>
    <col min="9220" max="9220" width="13.5" style="4" bestFit="1" customWidth="1"/>
    <col min="9221" max="9221" width="16.1640625" style="4" customWidth="1"/>
    <col min="9222" max="9222" width="14.1640625" style="4" customWidth="1"/>
    <col min="9223" max="9223" width="21.1640625" style="4" bestFit="1" customWidth="1"/>
    <col min="9224" max="9224" width="19.6640625" style="4" bestFit="1" customWidth="1"/>
    <col min="9225" max="9225" width="14.5" style="4" bestFit="1" customWidth="1"/>
    <col min="9226" max="9226" width="7.33203125" style="4" bestFit="1" customWidth="1"/>
    <col min="9227" max="9228" width="13.33203125" style="4" bestFit="1" customWidth="1"/>
    <col min="9229" max="9472" width="10.83203125" style="4"/>
    <col min="9473" max="9473" width="77" style="4" customWidth="1"/>
    <col min="9474" max="9474" width="7.33203125" style="4" bestFit="1" customWidth="1"/>
    <col min="9475" max="9475" width="13" style="4" bestFit="1" customWidth="1"/>
    <col min="9476" max="9476" width="13.5" style="4" bestFit="1" customWidth="1"/>
    <col min="9477" max="9477" width="16.1640625" style="4" customWidth="1"/>
    <col min="9478" max="9478" width="14.1640625" style="4" customWidth="1"/>
    <col min="9479" max="9479" width="21.1640625" style="4" bestFit="1" customWidth="1"/>
    <col min="9480" max="9480" width="19.6640625" style="4" bestFit="1" customWidth="1"/>
    <col min="9481" max="9481" width="14.5" style="4" bestFit="1" customWidth="1"/>
    <col min="9482" max="9482" width="7.33203125" style="4" bestFit="1" customWidth="1"/>
    <col min="9483" max="9484" width="13.33203125" style="4" bestFit="1" customWidth="1"/>
    <col min="9485" max="9728" width="10.83203125" style="4"/>
    <col min="9729" max="9729" width="77" style="4" customWidth="1"/>
    <col min="9730" max="9730" width="7.33203125" style="4" bestFit="1" customWidth="1"/>
    <col min="9731" max="9731" width="13" style="4" bestFit="1" customWidth="1"/>
    <col min="9732" max="9732" width="13.5" style="4" bestFit="1" customWidth="1"/>
    <col min="9733" max="9733" width="16.1640625" style="4" customWidth="1"/>
    <col min="9734" max="9734" width="14.1640625" style="4" customWidth="1"/>
    <col min="9735" max="9735" width="21.1640625" style="4" bestFit="1" customWidth="1"/>
    <col min="9736" max="9736" width="19.6640625" style="4" bestFit="1" customWidth="1"/>
    <col min="9737" max="9737" width="14.5" style="4" bestFit="1" customWidth="1"/>
    <col min="9738" max="9738" width="7.33203125" style="4" bestFit="1" customWidth="1"/>
    <col min="9739" max="9740" width="13.33203125" style="4" bestFit="1" customWidth="1"/>
    <col min="9741" max="9984" width="10.83203125" style="4"/>
    <col min="9985" max="9985" width="77" style="4" customWidth="1"/>
    <col min="9986" max="9986" width="7.33203125" style="4" bestFit="1" customWidth="1"/>
    <col min="9987" max="9987" width="13" style="4" bestFit="1" customWidth="1"/>
    <col min="9988" max="9988" width="13.5" style="4" bestFit="1" customWidth="1"/>
    <col min="9989" max="9989" width="16.1640625" style="4" customWidth="1"/>
    <col min="9990" max="9990" width="14.1640625" style="4" customWidth="1"/>
    <col min="9991" max="9991" width="21.1640625" style="4" bestFit="1" customWidth="1"/>
    <col min="9992" max="9992" width="19.6640625" style="4" bestFit="1" customWidth="1"/>
    <col min="9993" max="9993" width="14.5" style="4" bestFit="1" customWidth="1"/>
    <col min="9994" max="9994" width="7.33203125" style="4" bestFit="1" customWidth="1"/>
    <col min="9995" max="9996" width="13.33203125" style="4" bestFit="1" customWidth="1"/>
    <col min="9997" max="10240" width="10.83203125" style="4"/>
    <col min="10241" max="10241" width="77" style="4" customWidth="1"/>
    <col min="10242" max="10242" width="7.33203125" style="4" bestFit="1" customWidth="1"/>
    <col min="10243" max="10243" width="13" style="4" bestFit="1" customWidth="1"/>
    <col min="10244" max="10244" width="13.5" style="4" bestFit="1" customWidth="1"/>
    <col min="10245" max="10245" width="16.1640625" style="4" customWidth="1"/>
    <col min="10246" max="10246" width="14.1640625" style="4" customWidth="1"/>
    <col min="10247" max="10247" width="21.1640625" style="4" bestFit="1" customWidth="1"/>
    <col min="10248" max="10248" width="19.6640625" style="4" bestFit="1" customWidth="1"/>
    <col min="10249" max="10249" width="14.5" style="4" bestFit="1" customWidth="1"/>
    <col min="10250" max="10250" width="7.33203125" style="4" bestFit="1" customWidth="1"/>
    <col min="10251" max="10252" width="13.33203125" style="4" bestFit="1" customWidth="1"/>
    <col min="10253" max="10496" width="10.83203125" style="4"/>
    <col min="10497" max="10497" width="77" style="4" customWidth="1"/>
    <col min="10498" max="10498" width="7.33203125" style="4" bestFit="1" customWidth="1"/>
    <col min="10499" max="10499" width="13" style="4" bestFit="1" customWidth="1"/>
    <col min="10500" max="10500" width="13.5" style="4" bestFit="1" customWidth="1"/>
    <col min="10501" max="10501" width="16.1640625" style="4" customWidth="1"/>
    <col min="10502" max="10502" width="14.1640625" style="4" customWidth="1"/>
    <col min="10503" max="10503" width="21.1640625" style="4" bestFit="1" customWidth="1"/>
    <col min="10504" max="10504" width="19.6640625" style="4" bestFit="1" customWidth="1"/>
    <col min="10505" max="10505" width="14.5" style="4" bestFit="1" customWidth="1"/>
    <col min="10506" max="10506" width="7.33203125" style="4" bestFit="1" customWidth="1"/>
    <col min="10507" max="10508" width="13.33203125" style="4" bestFit="1" customWidth="1"/>
    <col min="10509" max="10752" width="10.83203125" style="4"/>
    <col min="10753" max="10753" width="77" style="4" customWidth="1"/>
    <col min="10754" max="10754" width="7.33203125" style="4" bestFit="1" customWidth="1"/>
    <col min="10755" max="10755" width="13" style="4" bestFit="1" customWidth="1"/>
    <col min="10756" max="10756" width="13.5" style="4" bestFit="1" customWidth="1"/>
    <col min="10757" max="10757" width="16.1640625" style="4" customWidth="1"/>
    <col min="10758" max="10758" width="14.1640625" style="4" customWidth="1"/>
    <col min="10759" max="10759" width="21.1640625" style="4" bestFit="1" customWidth="1"/>
    <col min="10760" max="10760" width="19.6640625" style="4" bestFit="1" customWidth="1"/>
    <col min="10761" max="10761" width="14.5" style="4" bestFit="1" customWidth="1"/>
    <col min="10762" max="10762" width="7.33203125" style="4" bestFit="1" customWidth="1"/>
    <col min="10763" max="10764" width="13.33203125" style="4" bestFit="1" customWidth="1"/>
    <col min="10765" max="11008" width="10.83203125" style="4"/>
    <col min="11009" max="11009" width="77" style="4" customWidth="1"/>
    <col min="11010" max="11010" width="7.33203125" style="4" bestFit="1" customWidth="1"/>
    <col min="11011" max="11011" width="13" style="4" bestFit="1" customWidth="1"/>
    <col min="11012" max="11012" width="13.5" style="4" bestFit="1" customWidth="1"/>
    <col min="11013" max="11013" width="16.1640625" style="4" customWidth="1"/>
    <col min="11014" max="11014" width="14.1640625" style="4" customWidth="1"/>
    <col min="11015" max="11015" width="21.1640625" style="4" bestFit="1" customWidth="1"/>
    <col min="11016" max="11016" width="19.6640625" style="4" bestFit="1" customWidth="1"/>
    <col min="11017" max="11017" width="14.5" style="4" bestFit="1" customWidth="1"/>
    <col min="11018" max="11018" width="7.33203125" style="4" bestFit="1" customWidth="1"/>
    <col min="11019" max="11020" width="13.33203125" style="4" bestFit="1" customWidth="1"/>
    <col min="11021" max="11264" width="10.83203125" style="4"/>
    <col min="11265" max="11265" width="77" style="4" customWidth="1"/>
    <col min="11266" max="11266" width="7.33203125" style="4" bestFit="1" customWidth="1"/>
    <col min="11267" max="11267" width="13" style="4" bestFit="1" customWidth="1"/>
    <col min="11268" max="11268" width="13.5" style="4" bestFit="1" customWidth="1"/>
    <col min="11269" max="11269" width="16.1640625" style="4" customWidth="1"/>
    <col min="11270" max="11270" width="14.1640625" style="4" customWidth="1"/>
    <col min="11271" max="11271" width="21.1640625" style="4" bestFit="1" customWidth="1"/>
    <col min="11272" max="11272" width="19.6640625" style="4" bestFit="1" customWidth="1"/>
    <col min="11273" max="11273" width="14.5" style="4" bestFit="1" customWidth="1"/>
    <col min="11274" max="11274" width="7.33203125" style="4" bestFit="1" customWidth="1"/>
    <col min="11275" max="11276" width="13.33203125" style="4" bestFit="1" customWidth="1"/>
    <col min="11277" max="11520" width="10.83203125" style="4"/>
    <col min="11521" max="11521" width="77" style="4" customWidth="1"/>
    <col min="11522" max="11522" width="7.33203125" style="4" bestFit="1" customWidth="1"/>
    <col min="11523" max="11523" width="13" style="4" bestFit="1" customWidth="1"/>
    <col min="11524" max="11524" width="13.5" style="4" bestFit="1" customWidth="1"/>
    <col min="11525" max="11525" width="16.1640625" style="4" customWidth="1"/>
    <col min="11526" max="11526" width="14.1640625" style="4" customWidth="1"/>
    <col min="11527" max="11527" width="21.1640625" style="4" bestFit="1" customWidth="1"/>
    <col min="11528" max="11528" width="19.6640625" style="4" bestFit="1" customWidth="1"/>
    <col min="11529" max="11529" width="14.5" style="4" bestFit="1" customWidth="1"/>
    <col min="11530" max="11530" width="7.33203125" style="4" bestFit="1" customWidth="1"/>
    <col min="11531" max="11532" width="13.33203125" style="4" bestFit="1" customWidth="1"/>
    <col min="11533" max="11776" width="10.83203125" style="4"/>
    <col min="11777" max="11777" width="77" style="4" customWidth="1"/>
    <col min="11778" max="11778" width="7.33203125" style="4" bestFit="1" customWidth="1"/>
    <col min="11779" max="11779" width="13" style="4" bestFit="1" customWidth="1"/>
    <col min="11780" max="11780" width="13.5" style="4" bestFit="1" customWidth="1"/>
    <col min="11781" max="11781" width="16.1640625" style="4" customWidth="1"/>
    <col min="11782" max="11782" width="14.1640625" style="4" customWidth="1"/>
    <col min="11783" max="11783" width="21.1640625" style="4" bestFit="1" customWidth="1"/>
    <col min="11784" max="11784" width="19.6640625" style="4" bestFit="1" customWidth="1"/>
    <col min="11785" max="11785" width="14.5" style="4" bestFit="1" customWidth="1"/>
    <col min="11786" max="11786" width="7.33203125" style="4" bestFit="1" customWidth="1"/>
    <col min="11787" max="11788" width="13.33203125" style="4" bestFit="1" customWidth="1"/>
    <col min="11789" max="12032" width="10.83203125" style="4"/>
    <col min="12033" max="12033" width="77" style="4" customWidth="1"/>
    <col min="12034" max="12034" width="7.33203125" style="4" bestFit="1" customWidth="1"/>
    <col min="12035" max="12035" width="13" style="4" bestFit="1" customWidth="1"/>
    <col min="12036" max="12036" width="13.5" style="4" bestFit="1" customWidth="1"/>
    <col min="12037" max="12037" width="16.1640625" style="4" customWidth="1"/>
    <col min="12038" max="12038" width="14.1640625" style="4" customWidth="1"/>
    <col min="12039" max="12039" width="21.1640625" style="4" bestFit="1" customWidth="1"/>
    <col min="12040" max="12040" width="19.6640625" style="4" bestFit="1" customWidth="1"/>
    <col min="12041" max="12041" width="14.5" style="4" bestFit="1" customWidth="1"/>
    <col min="12042" max="12042" width="7.33203125" style="4" bestFit="1" customWidth="1"/>
    <col min="12043" max="12044" width="13.33203125" style="4" bestFit="1" customWidth="1"/>
    <col min="12045" max="12288" width="10.83203125" style="4"/>
    <col min="12289" max="12289" width="77" style="4" customWidth="1"/>
    <col min="12290" max="12290" width="7.33203125" style="4" bestFit="1" customWidth="1"/>
    <col min="12291" max="12291" width="13" style="4" bestFit="1" customWidth="1"/>
    <col min="12292" max="12292" width="13.5" style="4" bestFit="1" customWidth="1"/>
    <col min="12293" max="12293" width="16.1640625" style="4" customWidth="1"/>
    <col min="12294" max="12294" width="14.1640625" style="4" customWidth="1"/>
    <col min="12295" max="12295" width="21.1640625" style="4" bestFit="1" customWidth="1"/>
    <col min="12296" max="12296" width="19.6640625" style="4" bestFit="1" customWidth="1"/>
    <col min="12297" max="12297" width="14.5" style="4" bestFit="1" customWidth="1"/>
    <col min="12298" max="12298" width="7.33203125" style="4" bestFit="1" customWidth="1"/>
    <col min="12299" max="12300" width="13.33203125" style="4" bestFit="1" customWidth="1"/>
    <col min="12301" max="12544" width="10.83203125" style="4"/>
    <col min="12545" max="12545" width="77" style="4" customWidth="1"/>
    <col min="12546" max="12546" width="7.33203125" style="4" bestFit="1" customWidth="1"/>
    <col min="12547" max="12547" width="13" style="4" bestFit="1" customWidth="1"/>
    <col min="12548" max="12548" width="13.5" style="4" bestFit="1" customWidth="1"/>
    <col min="12549" max="12549" width="16.1640625" style="4" customWidth="1"/>
    <col min="12550" max="12550" width="14.1640625" style="4" customWidth="1"/>
    <col min="12551" max="12551" width="21.1640625" style="4" bestFit="1" customWidth="1"/>
    <col min="12552" max="12552" width="19.6640625" style="4" bestFit="1" customWidth="1"/>
    <col min="12553" max="12553" width="14.5" style="4" bestFit="1" customWidth="1"/>
    <col min="12554" max="12554" width="7.33203125" style="4" bestFit="1" customWidth="1"/>
    <col min="12555" max="12556" width="13.33203125" style="4" bestFit="1" customWidth="1"/>
    <col min="12557" max="12800" width="10.83203125" style="4"/>
    <col min="12801" max="12801" width="77" style="4" customWidth="1"/>
    <col min="12802" max="12802" width="7.33203125" style="4" bestFit="1" customWidth="1"/>
    <col min="12803" max="12803" width="13" style="4" bestFit="1" customWidth="1"/>
    <col min="12804" max="12804" width="13.5" style="4" bestFit="1" customWidth="1"/>
    <col min="12805" max="12805" width="16.1640625" style="4" customWidth="1"/>
    <col min="12806" max="12806" width="14.1640625" style="4" customWidth="1"/>
    <col min="12807" max="12807" width="21.1640625" style="4" bestFit="1" customWidth="1"/>
    <col min="12808" max="12808" width="19.6640625" style="4" bestFit="1" customWidth="1"/>
    <col min="12809" max="12809" width="14.5" style="4" bestFit="1" customWidth="1"/>
    <col min="12810" max="12810" width="7.33203125" style="4" bestFit="1" customWidth="1"/>
    <col min="12811" max="12812" width="13.33203125" style="4" bestFit="1" customWidth="1"/>
    <col min="12813" max="13056" width="10.83203125" style="4"/>
    <col min="13057" max="13057" width="77" style="4" customWidth="1"/>
    <col min="13058" max="13058" width="7.33203125" style="4" bestFit="1" customWidth="1"/>
    <col min="13059" max="13059" width="13" style="4" bestFit="1" customWidth="1"/>
    <col min="13060" max="13060" width="13.5" style="4" bestFit="1" customWidth="1"/>
    <col min="13061" max="13061" width="16.1640625" style="4" customWidth="1"/>
    <col min="13062" max="13062" width="14.1640625" style="4" customWidth="1"/>
    <col min="13063" max="13063" width="21.1640625" style="4" bestFit="1" customWidth="1"/>
    <col min="13064" max="13064" width="19.6640625" style="4" bestFit="1" customWidth="1"/>
    <col min="13065" max="13065" width="14.5" style="4" bestFit="1" customWidth="1"/>
    <col min="13066" max="13066" width="7.33203125" style="4" bestFit="1" customWidth="1"/>
    <col min="13067" max="13068" width="13.33203125" style="4" bestFit="1" customWidth="1"/>
    <col min="13069" max="13312" width="10.83203125" style="4"/>
    <col min="13313" max="13313" width="77" style="4" customWidth="1"/>
    <col min="13314" max="13314" width="7.33203125" style="4" bestFit="1" customWidth="1"/>
    <col min="13315" max="13315" width="13" style="4" bestFit="1" customWidth="1"/>
    <col min="13316" max="13316" width="13.5" style="4" bestFit="1" customWidth="1"/>
    <col min="13317" max="13317" width="16.1640625" style="4" customWidth="1"/>
    <col min="13318" max="13318" width="14.1640625" style="4" customWidth="1"/>
    <col min="13319" max="13319" width="21.1640625" style="4" bestFit="1" customWidth="1"/>
    <col min="13320" max="13320" width="19.6640625" style="4" bestFit="1" customWidth="1"/>
    <col min="13321" max="13321" width="14.5" style="4" bestFit="1" customWidth="1"/>
    <col min="13322" max="13322" width="7.33203125" style="4" bestFit="1" customWidth="1"/>
    <col min="13323" max="13324" width="13.33203125" style="4" bestFit="1" customWidth="1"/>
    <col min="13325" max="13568" width="10.83203125" style="4"/>
    <col min="13569" max="13569" width="77" style="4" customWidth="1"/>
    <col min="13570" max="13570" width="7.33203125" style="4" bestFit="1" customWidth="1"/>
    <col min="13571" max="13571" width="13" style="4" bestFit="1" customWidth="1"/>
    <col min="13572" max="13572" width="13.5" style="4" bestFit="1" customWidth="1"/>
    <col min="13573" max="13573" width="16.1640625" style="4" customWidth="1"/>
    <col min="13574" max="13574" width="14.1640625" style="4" customWidth="1"/>
    <col min="13575" max="13575" width="21.1640625" style="4" bestFit="1" customWidth="1"/>
    <col min="13576" max="13576" width="19.6640625" style="4" bestFit="1" customWidth="1"/>
    <col min="13577" max="13577" width="14.5" style="4" bestFit="1" customWidth="1"/>
    <col min="13578" max="13578" width="7.33203125" style="4" bestFit="1" customWidth="1"/>
    <col min="13579" max="13580" width="13.33203125" style="4" bestFit="1" customWidth="1"/>
    <col min="13581" max="13824" width="10.83203125" style="4"/>
    <col min="13825" max="13825" width="77" style="4" customWidth="1"/>
    <col min="13826" max="13826" width="7.33203125" style="4" bestFit="1" customWidth="1"/>
    <col min="13827" max="13827" width="13" style="4" bestFit="1" customWidth="1"/>
    <col min="13828" max="13828" width="13.5" style="4" bestFit="1" customWidth="1"/>
    <col min="13829" max="13829" width="16.1640625" style="4" customWidth="1"/>
    <col min="13830" max="13830" width="14.1640625" style="4" customWidth="1"/>
    <col min="13831" max="13831" width="21.1640625" style="4" bestFit="1" customWidth="1"/>
    <col min="13832" max="13832" width="19.6640625" style="4" bestFit="1" customWidth="1"/>
    <col min="13833" max="13833" width="14.5" style="4" bestFit="1" customWidth="1"/>
    <col min="13834" max="13834" width="7.33203125" style="4" bestFit="1" customWidth="1"/>
    <col min="13835" max="13836" width="13.33203125" style="4" bestFit="1" customWidth="1"/>
    <col min="13837" max="14080" width="10.83203125" style="4"/>
    <col min="14081" max="14081" width="77" style="4" customWidth="1"/>
    <col min="14082" max="14082" width="7.33203125" style="4" bestFit="1" customWidth="1"/>
    <col min="14083" max="14083" width="13" style="4" bestFit="1" customWidth="1"/>
    <col min="14084" max="14084" width="13.5" style="4" bestFit="1" customWidth="1"/>
    <col min="14085" max="14085" width="16.1640625" style="4" customWidth="1"/>
    <col min="14086" max="14086" width="14.1640625" style="4" customWidth="1"/>
    <col min="14087" max="14087" width="21.1640625" style="4" bestFit="1" customWidth="1"/>
    <col min="14088" max="14088" width="19.6640625" style="4" bestFit="1" customWidth="1"/>
    <col min="14089" max="14089" width="14.5" style="4" bestFit="1" customWidth="1"/>
    <col min="14090" max="14090" width="7.33203125" style="4" bestFit="1" customWidth="1"/>
    <col min="14091" max="14092" width="13.33203125" style="4" bestFit="1" customWidth="1"/>
    <col min="14093" max="14336" width="10.83203125" style="4"/>
    <col min="14337" max="14337" width="77" style="4" customWidth="1"/>
    <col min="14338" max="14338" width="7.33203125" style="4" bestFit="1" customWidth="1"/>
    <col min="14339" max="14339" width="13" style="4" bestFit="1" customWidth="1"/>
    <col min="14340" max="14340" width="13.5" style="4" bestFit="1" customWidth="1"/>
    <col min="14341" max="14341" width="16.1640625" style="4" customWidth="1"/>
    <col min="14342" max="14342" width="14.1640625" style="4" customWidth="1"/>
    <col min="14343" max="14343" width="21.1640625" style="4" bestFit="1" customWidth="1"/>
    <col min="14344" max="14344" width="19.6640625" style="4" bestFit="1" customWidth="1"/>
    <col min="14345" max="14345" width="14.5" style="4" bestFit="1" customWidth="1"/>
    <col min="14346" max="14346" width="7.33203125" style="4" bestFit="1" customWidth="1"/>
    <col min="14347" max="14348" width="13.33203125" style="4" bestFit="1" customWidth="1"/>
    <col min="14349" max="14592" width="10.83203125" style="4"/>
    <col min="14593" max="14593" width="77" style="4" customWidth="1"/>
    <col min="14594" max="14594" width="7.33203125" style="4" bestFit="1" customWidth="1"/>
    <col min="14595" max="14595" width="13" style="4" bestFit="1" customWidth="1"/>
    <col min="14596" max="14596" width="13.5" style="4" bestFit="1" customWidth="1"/>
    <col min="14597" max="14597" width="16.1640625" style="4" customWidth="1"/>
    <col min="14598" max="14598" width="14.1640625" style="4" customWidth="1"/>
    <col min="14599" max="14599" width="21.1640625" style="4" bestFit="1" customWidth="1"/>
    <col min="14600" max="14600" width="19.6640625" style="4" bestFit="1" customWidth="1"/>
    <col min="14601" max="14601" width="14.5" style="4" bestFit="1" customWidth="1"/>
    <col min="14602" max="14602" width="7.33203125" style="4" bestFit="1" customWidth="1"/>
    <col min="14603" max="14604" width="13.33203125" style="4" bestFit="1" customWidth="1"/>
    <col min="14605" max="14848" width="10.83203125" style="4"/>
    <col min="14849" max="14849" width="77" style="4" customWidth="1"/>
    <col min="14850" max="14850" width="7.33203125" style="4" bestFit="1" customWidth="1"/>
    <col min="14851" max="14851" width="13" style="4" bestFit="1" customWidth="1"/>
    <col min="14852" max="14852" width="13.5" style="4" bestFit="1" customWidth="1"/>
    <col min="14853" max="14853" width="16.1640625" style="4" customWidth="1"/>
    <col min="14854" max="14854" width="14.1640625" style="4" customWidth="1"/>
    <col min="14855" max="14855" width="21.1640625" style="4" bestFit="1" customWidth="1"/>
    <col min="14856" max="14856" width="19.6640625" style="4" bestFit="1" customWidth="1"/>
    <col min="14857" max="14857" width="14.5" style="4" bestFit="1" customWidth="1"/>
    <col min="14858" max="14858" width="7.33203125" style="4" bestFit="1" customWidth="1"/>
    <col min="14859" max="14860" width="13.33203125" style="4" bestFit="1" customWidth="1"/>
    <col min="14861" max="15104" width="10.83203125" style="4"/>
    <col min="15105" max="15105" width="77" style="4" customWidth="1"/>
    <col min="15106" max="15106" width="7.33203125" style="4" bestFit="1" customWidth="1"/>
    <col min="15107" max="15107" width="13" style="4" bestFit="1" customWidth="1"/>
    <col min="15108" max="15108" width="13.5" style="4" bestFit="1" customWidth="1"/>
    <col min="15109" max="15109" width="16.1640625" style="4" customWidth="1"/>
    <col min="15110" max="15110" width="14.1640625" style="4" customWidth="1"/>
    <col min="15111" max="15111" width="21.1640625" style="4" bestFit="1" customWidth="1"/>
    <col min="15112" max="15112" width="19.6640625" style="4" bestFit="1" customWidth="1"/>
    <col min="15113" max="15113" width="14.5" style="4" bestFit="1" customWidth="1"/>
    <col min="15114" max="15114" width="7.33203125" style="4" bestFit="1" customWidth="1"/>
    <col min="15115" max="15116" width="13.33203125" style="4" bestFit="1" customWidth="1"/>
    <col min="15117" max="15360" width="10.83203125" style="4"/>
    <col min="15361" max="15361" width="77" style="4" customWidth="1"/>
    <col min="15362" max="15362" width="7.33203125" style="4" bestFit="1" customWidth="1"/>
    <col min="15363" max="15363" width="13" style="4" bestFit="1" customWidth="1"/>
    <col min="15364" max="15364" width="13.5" style="4" bestFit="1" customWidth="1"/>
    <col min="15365" max="15365" width="16.1640625" style="4" customWidth="1"/>
    <col min="15366" max="15366" width="14.1640625" style="4" customWidth="1"/>
    <col min="15367" max="15367" width="21.1640625" style="4" bestFit="1" customWidth="1"/>
    <col min="15368" max="15368" width="19.6640625" style="4" bestFit="1" customWidth="1"/>
    <col min="15369" max="15369" width="14.5" style="4" bestFit="1" customWidth="1"/>
    <col min="15370" max="15370" width="7.33203125" style="4" bestFit="1" customWidth="1"/>
    <col min="15371" max="15372" width="13.33203125" style="4" bestFit="1" customWidth="1"/>
    <col min="15373" max="15616" width="10.83203125" style="4"/>
    <col min="15617" max="15617" width="77" style="4" customWidth="1"/>
    <col min="15618" max="15618" width="7.33203125" style="4" bestFit="1" customWidth="1"/>
    <col min="15619" max="15619" width="13" style="4" bestFit="1" customWidth="1"/>
    <col min="15620" max="15620" width="13.5" style="4" bestFit="1" customWidth="1"/>
    <col min="15621" max="15621" width="16.1640625" style="4" customWidth="1"/>
    <col min="15622" max="15622" width="14.1640625" style="4" customWidth="1"/>
    <col min="15623" max="15623" width="21.1640625" style="4" bestFit="1" customWidth="1"/>
    <col min="15624" max="15624" width="19.6640625" style="4" bestFit="1" customWidth="1"/>
    <col min="15625" max="15625" width="14.5" style="4" bestFit="1" customWidth="1"/>
    <col min="15626" max="15626" width="7.33203125" style="4" bestFit="1" customWidth="1"/>
    <col min="15627" max="15628" width="13.33203125" style="4" bestFit="1" customWidth="1"/>
    <col min="15629" max="15872" width="10.83203125" style="4"/>
    <col min="15873" max="15873" width="77" style="4" customWidth="1"/>
    <col min="15874" max="15874" width="7.33203125" style="4" bestFit="1" customWidth="1"/>
    <col min="15875" max="15875" width="13" style="4" bestFit="1" customWidth="1"/>
    <col min="15876" max="15876" width="13.5" style="4" bestFit="1" customWidth="1"/>
    <col min="15877" max="15877" width="16.1640625" style="4" customWidth="1"/>
    <col min="15878" max="15878" width="14.1640625" style="4" customWidth="1"/>
    <col min="15879" max="15879" width="21.1640625" style="4" bestFit="1" customWidth="1"/>
    <col min="15880" max="15880" width="19.6640625" style="4" bestFit="1" customWidth="1"/>
    <col min="15881" max="15881" width="14.5" style="4" bestFit="1" customWidth="1"/>
    <col min="15882" max="15882" width="7.33203125" style="4" bestFit="1" customWidth="1"/>
    <col min="15883" max="15884" width="13.33203125" style="4" bestFit="1" customWidth="1"/>
    <col min="15885" max="16128" width="10.83203125" style="4"/>
    <col min="16129" max="16129" width="77" style="4" customWidth="1"/>
    <col min="16130" max="16130" width="7.33203125" style="4" bestFit="1" customWidth="1"/>
    <col min="16131" max="16131" width="13" style="4" bestFit="1" customWidth="1"/>
    <col min="16132" max="16132" width="13.5" style="4" bestFit="1" customWidth="1"/>
    <col min="16133" max="16133" width="16.1640625" style="4" customWidth="1"/>
    <col min="16134" max="16134" width="14.1640625" style="4" customWidth="1"/>
    <col min="16135" max="16135" width="21.1640625" style="4" bestFit="1" customWidth="1"/>
    <col min="16136" max="16136" width="19.6640625" style="4" bestFit="1" customWidth="1"/>
    <col min="16137" max="16137" width="14.5" style="4" bestFit="1" customWidth="1"/>
    <col min="16138" max="16138" width="7.33203125" style="4" bestFit="1" customWidth="1"/>
    <col min="16139" max="16140" width="13.33203125" style="4" bestFit="1" customWidth="1"/>
    <col min="16141" max="16384" width="10.83203125" style="4"/>
  </cols>
  <sheetData>
    <row r="1" spans="1:7" x14ac:dyDescent="0.15">
      <c r="C1" s="2"/>
    </row>
    <row r="2" spans="1:7" x14ac:dyDescent="0.15">
      <c r="C2" s="2"/>
    </row>
    <row r="3" spans="1:7" x14ac:dyDescent="0.15">
      <c r="A3" s="104"/>
      <c r="B3" s="104"/>
      <c r="C3" s="104"/>
      <c r="D3" s="104"/>
      <c r="E3" s="104"/>
    </row>
    <row r="4" spans="1:7" x14ac:dyDescent="0.15">
      <c r="C4" s="2"/>
    </row>
    <row r="5" spans="1:7" x14ac:dyDescent="0.15">
      <c r="C5" s="2"/>
    </row>
    <row r="6" spans="1:7" x14ac:dyDescent="0.15">
      <c r="C6" s="2"/>
    </row>
    <row r="7" spans="1:7" x14ac:dyDescent="0.15">
      <c r="C7" s="2"/>
    </row>
    <row r="8" spans="1:7" x14ac:dyDescent="0.15">
      <c r="C8" s="2"/>
    </row>
    <row r="10" spans="1:7" x14ac:dyDescent="0.15">
      <c r="E10" s="6"/>
    </row>
    <row r="11" spans="1:7" x14ac:dyDescent="0.15">
      <c r="E11" s="6"/>
    </row>
    <row r="12" spans="1:7" ht="9.75" customHeight="1" x14ac:dyDescent="0.15">
      <c r="E12" s="6"/>
    </row>
    <row r="13" spans="1:7" ht="23" x14ac:dyDescent="0.15">
      <c r="A13" s="105" t="s">
        <v>0</v>
      </c>
      <c r="B13" s="105"/>
      <c r="C13" s="105"/>
      <c r="D13" s="105"/>
      <c r="E13" s="105"/>
      <c r="F13" s="105"/>
      <c r="G13" s="105"/>
    </row>
    <row r="14" spans="1:7" x14ac:dyDescent="0.15">
      <c r="E14" s="6"/>
    </row>
    <row r="15" spans="1:7" x14ac:dyDescent="0.15">
      <c r="E15" s="6"/>
    </row>
    <row r="16" spans="1:7" x14ac:dyDescent="0.15">
      <c r="E16" s="6"/>
    </row>
    <row r="17" spans="1:7" ht="18" x14ac:dyDescent="0.2">
      <c r="C17" s="4"/>
      <c r="D17" s="4"/>
      <c r="E17" s="106" t="s">
        <v>1</v>
      </c>
      <c r="F17" s="106"/>
      <c r="G17" s="7">
        <f ca="1">TODAY()</f>
        <v>45723</v>
      </c>
    </row>
    <row r="18" spans="1:7" x14ac:dyDescent="0.15">
      <c r="E18" s="6"/>
    </row>
    <row r="19" spans="1:7" x14ac:dyDescent="0.15">
      <c r="B19" s="4"/>
      <c r="C19" s="4"/>
      <c r="D19" s="4"/>
    </row>
    <row r="20" spans="1:7" x14ac:dyDescent="0.15">
      <c r="B20" s="4"/>
      <c r="C20" s="4"/>
      <c r="D20" s="4"/>
    </row>
    <row r="21" spans="1:7" x14ac:dyDescent="0.15">
      <c r="C21" s="2"/>
    </row>
    <row r="22" spans="1:7" x14ac:dyDescent="0.15">
      <c r="C22" s="2"/>
    </row>
    <row r="23" spans="1:7" x14ac:dyDescent="0.15">
      <c r="C23" s="2"/>
    </row>
    <row r="24" spans="1:7" ht="25" x14ac:dyDescent="0.15">
      <c r="A24" s="107" t="s">
        <v>2</v>
      </c>
      <c r="B24" s="107"/>
      <c r="C24" s="107"/>
      <c r="D24" s="107"/>
      <c r="E24" s="107"/>
      <c r="F24" s="107"/>
      <c r="G24" s="107"/>
    </row>
    <row r="25" spans="1:7" ht="25" x14ac:dyDescent="0.15">
      <c r="A25" s="103" t="s">
        <v>3</v>
      </c>
      <c r="B25" s="103"/>
      <c r="C25" s="103"/>
      <c r="D25" s="103"/>
      <c r="E25" s="103"/>
      <c r="F25" s="103"/>
      <c r="G25" s="103"/>
    </row>
    <row r="26" spans="1:7" ht="25" x14ac:dyDescent="0.15">
      <c r="A26" s="103" t="s">
        <v>4</v>
      </c>
      <c r="B26" s="103"/>
      <c r="C26" s="103"/>
      <c r="D26" s="103"/>
      <c r="E26" s="103"/>
      <c r="F26" s="103"/>
      <c r="G26" s="103"/>
    </row>
    <row r="27" spans="1:7" x14ac:dyDescent="0.15">
      <c r="A27" s="112"/>
      <c r="B27" s="112"/>
      <c r="C27" s="112"/>
      <c r="D27" s="112"/>
      <c r="E27" s="112"/>
    </row>
    <row r="28" spans="1:7" x14ac:dyDescent="0.15">
      <c r="A28" s="8"/>
      <c r="B28" s="8"/>
      <c r="C28" s="8"/>
      <c r="D28" s="8"/>
      <c r="E28" s="8"/>
    </row>
    <row r="29" spans="1:7" x14ac:dyDescent="0.15">
      <c r="A29" s="8"/>
      <c r="C29" s="2"/>
    </row>
    <row r="30" spans="1:7" x14ac:dyDescent="0.15">
      <c r="A30" s="8"/>
      <c r="C30" s="2"/>
    </row>
    <row r="31" spans="1:7" ht="23" x14ac:dyDescent="0.15">
      <c r="A31" s="113" t="s">
        <v>5</v>
      </c>
      <c r="B31" s="113"/>
      <c r="C31" s="113"/>
      <c r="D31" s="113"/>
      <c r="E31" s="113"/>
      <c r="F31" s="113"/>
      <c r="G31" s="113"/>
    </row>
    <row r="32" spans="1:7" ht="23" x14ac:dyDescent="0.15">
      <c r="A32" s="114" t="s">
        <v>6</v>
      </c>
      <c r="B32" s="114"/>
      <c r="C32" s="114"/>
      <c r="D32" s="114"/>
      <c r="E32" s="114"/>
      <c r="F32" s="114"/>
      <c r="G32" s="114"/>
    </row>
    <row r="33" spans="1:7" x14ac:dyDescent="0.15">
      <c r="A33" s="8"/>
      <c r="B33" s="8"/>
      <c r="C33" s="8"/>
      <c r="D33" s="8"/>
      <c r="E33" s="8"/>
    </row>
    <row r="34" spans="1:7" x14ac:dyDescent="0.15">
      <c r="A34" s="8"/>
      <c r="B34" s="8"/>
      <c r="C34" s="8"/>
      <c r="D34" s="8"/>
      <c r="E34" s="8"/>
    </row>
    <row r="35" spans="1:7" x14ac:dyDescent="0.15">
      <c r="A35" s="8"/>
      <c r="B35" s="8"/>
      <c r="C35" s="8"/>
      <c r="D35" s="8"/>
      <c r="E35" s="8"/>
    </row>
    <row r="36" spans="1:7" x14ac:dyDescent="0.15">
      <c r="A36" s="8"/>
      <c r="B36" s="8"/>
      <c r="C36" s="8"/>
      <c r="D36" s="8"/>
      <c r="E36" s="8"/>
    </row>
    <row r="37" spans="1:7" x14ac:dyDescent="0.15">
      <c r="A37" s="8"/>
      <c r="B37" s="8"/>
      <c r="C37" s="8"/>
      <c r="D37" s="8"/>
      <c r="E37" s="8"/>
    </row>
    <row r="38" spans="1:7" ht="25.5" customHeight="1" x14ac:dyDescent="0.15">
      <c r="A38" s="115" t="s">
        <v>7</v>
      </c>
      <c r="B38" s="115"/>
      <c r="C38" s="115"/>
      <c r="D38" s="115"/>
      <c r="E38" s="115"/>
      <c r="F38" s="115"/>
      <c r="G38" s="115"/>
    </row>
    <row r="39" spans="1:7" ht="39.75" customHeight="1" x14ac:dyDescent="0.15">
      <c r="A39" s="115"/>
      <c r="B39" s="115"/>
      <c r="C39" s="115"/>
      <c r="D39" s="115"/>
      <c r="E39" s="115"/>
      <c r="F39" s="115"/>
      <c r="G39" s="115"/>
    </row>
    <row r="40" spans="1:7" x14ac:dyDescent="0.15">
      <c r="A40" s="8"/>
      <c r="B40" s="8"/>
      <c r="C40" s="8"/>
      <c r="D40" s="8"/>
      <c r="E40" s="8"/>
    </row>
    <row r="41" spans="1:7" ht="30" x14ac:dyDescent="0.15">
      <c r="A41" s="115" t="s">
        <v>34</v>
      </c>
      <c r="B41" s="115"/>
      <c r="C41" s="115"/>
      <c r="D41" s="115"/>
      <c r="E41" s="115"/>
      <c r="F41" s="115"/>
      <c r="G41" s="115"/>
    </row>
    <row r="42" spans="1:7" x14ac:dyDescent="0.15">
      <c r="A42" s="8"/>
      <c r="B42" s="8"/>
      <c r="C42" s="8"/>
      <c r="D42" s="8"/>
      <c r="E42" s="8"/>
    </row>
    <row r="43" spans="1:7" x14ac:dyDescent="0.15">
      <c r="A43" s="8"/>
      <c r="B43" s="8"/>
      <c r="C43" s="8"/>
      <c r="D43" s="8"/>
      <c r="E43" s="8"/>
    </row>
    <row r="44" spans="1:7" x14ac:dyDescent="0.15">
      <c r="A44" s="8"/>
      <c r="B44" s="8"/>
      <c r="C44" s="8"/>
      <c r="D44" s="8"/>
      <c r="E44" s="8"/>
    </row>
    <row r="45" spans="1:7" x14ac:dyDescent="0.15">
      <c r="A45" s="8"/>
      <c r="B45" s="8"/>
      <c r="C45" s="8"/>
      <c r="D45" s="8"/>
      <c r="E45" s="8"/>
    </row>
    <row r="46" spans="1:7" x14ac:dyDescent="0.15">
      <c r="A46" s="8"/>
      <c r="B46" s="8"/>
      <c r="C46" s="8"/>
      <c r="D46" s="8"/>
      <c r="E46" s="8"/>
    </row>
    <row r="47" spans="1:7" x14ac:dyDescent="0.15">
      <c r="A47" s="8"/>
      <c r="B47" s="8"/>
      <c r="C47" s="8"/>
      <c r="D47" s="8"/>
      <c r="E47" s="8"/>
    </row>
    <row r="48" spans="1:7" x14ac:dyDescent="0.15">
      <c r="A48" s="8"/>
      <c r="B48" s="8"/>
      <c r="C48" s="8"/>
      <c r="D48" s="8"/>
      <c r="E48" s="8"/>
    </row>
    <row r="49" spans="1:5" x14ac:dyDescent="0.15">
      <c r="A49" s="8"/>
      <c r="B49" s="8"/>
      <c r="C49" s="8"/>
      <c r="D49" s="8"/>
      <c r="E49" s="8"/>
    </row>
    <row r="50" spans="1:5" x14ac:dyDescent="0.15">
      <c r="A50" s="8"/>
      <c r="C50" s="2"/>
    </row>
    <row r="51" spans="1:5" x14ac:dyDescent="0.15">
      <c r="C51" s="2"/>
    </row>
    <row r="52" spans="1:5" x14ac:dyDescent="0.15">
      <c r="C52" s="2"/>
    </row>
    <row r="53" spans="1:5" x14ac:dyDescent="0.15">
      <c r="C53" s="2"/>
    </row>
    <row r="54" spans="1:5" x14ac:dyDescent="0.15">
      <c r="C54" s="2"/>
    </row>
    <row r="55" spans="1:5" x14ac:dyDescent="0.15">
      <c r="C55" s="2"/>
    </row>
    <row r="56" spans="1:5" x14ac:dyDescent="0.15">
      <c r="C56" s="2"/>
    </row>
    <row r="57" spans="1:5" x14ac:dyDescent="0.15">
      <c r="C57" s="2"/>
    </row>
    <row r="58" spans="1:5" x14ac:dyDescent="0.15">
      <c r="C58" s="2"/>
    </row>
    <row r="59" spans="1:5" x14ac:dyDescent="0.15">
      <c r="C59" s="2"/>
    </row>
    <row r="60" spans="1:5" x14ac:dyDescent="0.15">
      <c r="C60" s="2"/>
    </row>
    <row r="61" spans="1:5" x14ac:dyDescent="0.15">
      <c r="C61" s="2"/>
    </row>
    <row r="62" spans="1:5" x14ac:dyDescent="0.15">
      <c r="C62" s="2"/>
    </row>
    <row r="63" spans="1:5" x14ac:dyDescent="0.15">
      <c r="C63" s="2"/>
    </row>
    <row r="64" spans="1:5" x14ac:dyDescent="0.15">
      <c r="C64" s="2"/>
    </row>
    <row r="65" spans="1:7" x14ac:dyDescent="0.15">
      <c r="A65" s="108" t="s">
        <v>8</v>
      </c>
      <c r="B65" s="108"/>
      <c r="C65" s="108"/>
      <c r="D65" s="108"/>
      <c r="E65" s="108"/>
      <c r="F65" s="108"/>
      <c r="G65" s="108"/>
    </row>
    <row r="66" spans="1:7" x14ac:dyDescent="0.15">
      <c r="A66" s="108" t="s">
        <v>9</v>
      </c>
      <c r="B66" s="108"/>
      <c r="C66" s="108"/>
      <c r="D66" s="108"/>
      <c r="E66" s="108"/>
      <c r="F66" s="108"/>
      <c r="G66" s="108"/>
    </row>
    <row r="67" spans="1:7" x14ac:dyDescent="0.15">
      <c r="A67" s="109" t="s">
        <v>10</v>
      </c>
      <c r="B67" s="110"/>
      <c r="C67" s="110"/>
      <c r="D67" s="110"/>
      <c r="E67" s="110"/>
      <c r="F67" s="110"/>
      <c r="G67" s="110"/>
    </row>
    <row r="68" spans="1:7" x14ac:dyDescent="0.15">
      <c r="A68" s="111" t="s">
        <v>11</v>
      </c>
      <c r="B68" s="111"/>
      <c r="C68" s="111"/>
      <c r="D68" s="111"/>
      <c r="E68" s="111"/>
      <c r="F68" s="111"/>
      <c r="G68" s="111"/>
    </row>
    <row r="69" spans="1:7" x14ac:dyDescent="0.15">
      <c r="A69" s="111" t="s">
        <v>33</v>
      </c>
      <c r="B69" s="111"/>
      <c r="C69" s="111"/>
      <c r="D69" s="111"/>
      <c r="E69" s="111"/>
      <c r="F69" s="111"/>
      <c r="G69" s="111"/>
    </row>
    <row r="70" spans="1:7" x14ac:dyDescent="0.15">
      <c r="A70" s="9"/>
      <c r="B70" s="9"/>
      <c r="C70" s="9"/>
      <c r="D70" s="9"/>
      <c r="E70" s="9"/>
      <c r="F70" s="9"/>
      <c r="G70" s="9"/>
    </row>
  </sheetData>
  <mergeCells count="16">
    <mergeCell ref="A26:G26"/>
    <mergeCell ref="A3:E3"/>
    <mergeCell ref="A13:G13"/>
    <mergeCell ref="E17:F17"/>
    <mergeCell ref="A24:G24"/>
    <mergeCell ref="A25:G25"/>
    <mergeCell ref="A66:G66"/>
    <mergeCell ref="A67:G67"/>
    <mergeCell ref="A68:G68"/>
    <mergeCell ref="A69:G69"/>
    <mergeCell ref="A27:E27"/>
    <mergeCell ref="A31:G31"/>
    <mergeCell ref="A32:G32"/>
    <mergeCell ref="A38:G39"/>
    <mergeCell ref="A41:G41"/>
    <mergeCell ref="A65:G65"/>
  </mergeCells>
  <hyperlinks>
    <hyperlink ref="A67" r:id="rId1" xr:uid="{6D34971E-18DF-6F4A-B1EB-F446E5DA21B5}"/>
  </hyperlinks>
  <printOptions horizontalCentered="1"/>
  <pageMargins left="0.25" right="0.25" top="0.75" bottom="0.75" header="0.3" footer="0.3"/>
  <pageSetup paperSize="9" scale="57" fitToHeight="0" orientation="portrait" r:id="rId2"/>
  <headerFooter alignWithMargins="0">
    <oddFooter>&amp;R&amp;P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PDG DEMOLITION DECONTAMINATION</vt:lpstr>
      <vt:lpstr>DPGF DEMOLITION DECONTAMINATION</vt:lpstr>
      <vt:lpstr>PDG CHARPENTE BOIS</vt:lpstr>
      <vt:lpstr>DPGF CHARPENTE BOIS</vt:lpstr>
      <vt:lpstr>PDG COUVERTURE</vt:lpstr>
      <vt:lpstr>DPGF COUVERTURE</vt:lpstr>
      <vt:lpstr>PDG MENUI EXT</vt:lpstr>
      <vt:lpstr> DPGF MENUIS EXT</vt:lpstr>
      <vt:lpstr>PDG MENUI INT</vt:lpstr>
      <vt:lpstr>DPGF MENUIS INT</vt:lpstr>
      <vt:lpstr>PDG PLATRE</vt:lpstr>
      <vt:lpstr>DPGF PLATRE</vt:lpstr>
      <vt:lpstr>PDG CARRELAGE</vt:lpstr>
      <vt:lpstr>DPGF CARRELAGE</vt:lpstr>
      <vt:lpstr>PDG PEINTURE</vt:lpstr>
      <vt:lpstr>DPGF PEINT</vt:lpstr>
      <vt:lpstr>PDG ELECT</vt:lpstr>
      <vt:lpstr>DPGF ELECT</vt:lpstr>
      <vt:lpstr>PDG PLOMB</vt:lpstr>
      <vt:lpstr>DPGF PLOMB</vt:lpstr>
      <vt:lpstr>'PDG CARRELAGE'!Zone_d_impression</vt:lpstr>
      <vt:lpstr>'PDG ELECT'!Zone_d_impression</vt:lpstr>
      <vt:lpstr>'PDG MENUI EXT'!Zone_d_impression</vt:lpstr>
      <vt:lpstr>'PDG MENUI INT'!Zone_d_impression</vt:lpstr>
      <vt:lpstr>'PDG PEINTURE'!Zone_d_impression</vt:lpstr>
      <vt:lpstr>'PDG PLATRE'!Zone_d_impression</vt:lpstr>
      <vt:lpstr>'PDG PLOMB'!Zone_d_impression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Conseil Bat56</dc:creator>
  <cp:lastModifiedBy>stephanie DENEL</cp:lastModifiedBy>
  <cp:lastPrinted>2024-12-31T08:56:13Z</cp:lastPrinted>
  <dcterms:created xsi:type="dcterms:W3CDTF">2024-12-31T08:40:01Z</dcterms:created>
  <dcterms:modified xsi:type="dcterms:W3CDTF">2025-03-07T15:06:09Z</dcterms:modified>
</cp:coreProperties>
</file>